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C301D6E-D42E-4BF8-82FF-9108DA95B7F0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タイムテーブル" sheetId="1" r:id="rId1"/>
    <sheet name="ロール" sheetId="2" r:id="rId2"/>
    <sheet name="アクション (案)" sheetId="4" r:id="rId3"/>
    <sheet name="Sheet1" sheetId="6" r:id="rId4"/>
    <sheet name="アクション (案) -近藤" sheetId="5" r:id="rId5"/>
    <sheet name="アクション_北大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  <c r="B13" i="1"/>
  <c r="B12" i="1"/>
  <c r="B11" i="1"/>
  <c r="B10" i="1"/>
  <c r="B9" i="1"/>
  <c r="B8" i="1"/>
  <c r="B7" i="1"/>
  <c r="B6" i="1"/>
  <c r="B15" i="2"/>
  <c r="B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64E00899-6F43-44EA-922F-783E769E14BD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「事務室」と呼んでいるかどうか確認</t>
        </r>
      </text>
    </comment>
  </commentList>
</comments>
</file>

<file path=xl/sharedStrings.xml><?xml version="1.0" encoding="utf-8"?>
<sst xmlns="http://schemas.openxmlformats.org/spreadsheetml/2006/main" count="322" uniqueCount="177">
  <si>
    <t>通番</t>
    <rPh sb="0" eb="1">
      <t>トオ</t>
    </rPh>
    <rPh sb="1" eb="2">
      <t>バン</t>
    </rPh>
    <phoneticPr fontId="1"/>
  </si>
  <si>
    <t>望ましい対応</t>
    <rPh sb="0" eb="1">
      <t>ノゾ</t>
    </rPh>
    <rPh sb="4" eb="6">
      <t>タイオウ</t>
    </rPh>
    <phoneticPr fontId="1"/>
  </si>
  <si>
    <t>事務室とカウンターの職員間で状況を共有する。</t>
    <rPh sb="0" eb="3">
      <t>ジムシツ</t>
    </rPh>
    <rPh sb="10" eb="12">
      <t>ショクイン</t>
    </rPh>
    <rPh sb="12" eb="13">
      <t>アイダ</t>
    </rPh>
    <rPh sb="14" eb="16">
      <t>ジョウキョウ</t>
    </rPh>
    <rPh sb="17" eb="19">
      <t>キョウユウ</t>
    </rPh>
    <phoneticPr fontId="1"/>
  </si>
  <si>
    <t>ロール</t>
    <phoneticPr fontId="1"/>
  </si>
  <si>
    <t>人数</t>
    <rPh sb="0" eb="2">
      <t>ニンズウ</t>
    </rPh>
    <phoneticPr fontId="1"/>
  </si>
  <si>
    <t>避難方針の確定
避難ルートの検討（自動ドアの開閉）
一次避難の開始</t>
    <rPh sb="0" eb="2">
      <t>ヒナン</t>
    </rPh>
    <rPh sb="2" eb="4">
      <t>ホウシン</t>
    </rPh>
    <rPh sb="5" eb="7">
      <t>カクテイ</t>
    </rPh>
    <rPh sb="8" eb="10">
      <t>ヒナン</t>
    </rPh>
    <rPh sb="14" eb="16">
      <t>ケントウ</t>
    </rPh>
    <rPh sb="17" eb="19">
      <t>ジドウ</t>
    </rPh>
    <rPh sb="22" eb="24">
      <t>カイヘイ</t>
    </rPh>
    <phoneticPr fontId="1"/>
  </si>
  <si>
    <t>少人数グループでの荷物の取り出しを行う（同時に見切りをつける）。
行方不明利用者の捜索を目安を定めて行う（同時に見切りをつける）のと併行して、行方不明利用者の氏名等を防災センターに届け出る。
図書館の施錠方針を確定する。</t>
    <rPh sb="0" eb="3">
      <t>ショウニンズウ</t>
    </rPh>
    <rPh sb="9" eb="11">
      <t>ニモツ</t>
    </rPh>
    <rPh sb="12" eb="13">
      <t>ト</t>
    </rPh>
    <rPh sb="14" eb="15">
      <t>ダ</t>
    </rPh>
    <rPh sb="17" eb="18">
      <t>オコナ</t>
    </rPh>
    <rPh sb="20" eb="22">
      <t>ドウジ</t>
    </rPh>
    <rPh sb="23" eb="25">
      <t>ミキ</t>
    </rPh>
    <rPh sb="66" eb="68">
      <t>ヘイコウ</t>
    </rPh>
    <rPh sb="71" eb="73">
      <t>ユクエ</t>
    </rPh>
    <rPh sb="73" eb="75">
      <t>フメイ</t>
    </rPh>
    <rPh sb="75" eb="78">
      <t>リヨウシャ</t>
    </rPh>
    <rPh sb="79" eb="81">
      <t>シメイ</t>
    </rPh>
    <rPh sb="81" eb="82">
      <t>ナド</t>
    </rPh>
    <rPh sb="83" eb="85">
      <t>ボウサイ</t>
    </rPh>
    <rPh sb="90" eb="91">
      <t>トド</t>
    </rPh>
    <rPh sb="92" eb="93">
      <t>デ</t>
    </rPh>
    <rPh sb="96" eb="99">
      <t>トショカン</t>
    </rPh>
    <rPh sb="100" eb="102">
      <t>セジョウ</t>
    </rPh>
    <rPh sb="102" eb="104">
      <t>ホウシン</t>
    </rPh>
    <rPh sb="105" eb="107">
      <t>カクテイ</t>
    </rPh>
    <phoneticPr fontId="1"/>
  </si>
  <si>
    <t>一次避難を完了する。
防災センターへの報告を完了する。</t>
    <rPh sb="0" eb="2">
      <t>イチジ</t>
    </rPh>
    <rPh sb="2" eb="4">
      <t>ヒナン</t>
    </rPh>
    <rPh sb="5" eb="7">
      <t>カンリョウ</t>
    </rPh>
    <rPh sb="11" eb="13">
      <t>ボウサイ</t>
    </rPh>
    <rPh sb="19" eb="21">
      <t>ホウコク</t>
    </rPh>
    <rPh sb="22" eb="24">
      <t>カンリョウ</t>
    </rPh>
    <phoneticPr fontId="1"/>
  </si>
  <si>
    <t>二次避難を完了する。
防災センターへの報告を完了する。</t>
    <rPh sb="0" eb="2">
      <t>ニジ</t>
    </rPh>
    <rPh sb="2" eb="4">
      <t>ヒナン</t>
    </rPh>
    <rPh sb="5" eb="7">
      <t>カンリョウ</t>
    </rPh>
    <rPh sb="11" eb="13">
      <t>ボウサイ</t>
    </rPh>
    <rPh sb="19" eb="21">
      <t>ホウコク</t>
    </rPh>
    <rPh sb="22" eb="24">
      <t>カンリョウ</t>
    </rPh>
    <phoneticPr fontId="1"/>
  </si>
  <si>
    <t>＜大震災発生時を想定した図書館シミュレーションプログラム：タイムテーブル（兼ナレーション等シナリオ）＞</t>
    <rPh sb="1" eb="4">
      <t>ダイシンサイ</t>
    </rPh>
    <rPh sb="4" eb="6">
      <t>ハッセイ</t>
    </rPh>
    <rPh sb="6" eb="7">
      <t>ジ</t>
    </rPh>
    <rPh sb="8" eb="10">
      <t>ソウテイ</t>
    </rPh>
    <rPh sb="12" eb="15">
      <t>トショカン</t>
    </rPh>
    <rPh sb="37" eb="38">
      <t>ケン</t>
    </rPh>
    <rPh sb="44" eb="45">
      <t>ナド</t>
    </rPh>
    <phoneticPr fontId="1"/>
  </si>
  <si>
    <t>＜大震災発生時を想定した図書館シミュレーションプログラム：ロール＞</t>
    <rPh sb="1" eb="4">
      <t>ダイシンサイ</t>
    </rPh>
    <rPh sb="4" eb="6">
      <t>ハッセイ</t>
    </rPh>
    <rPh sb="6" eb="7">
      <t>ジ</t>
    </rPh>
    <rPh sb="8" eb="10">
      <t>ソウテイ</t>
    </rPh>
    <rPh sb="12" eb="15">
      <t>トショカン</t>
    </rPh>
    <phoneticPr fontId="1"/>
  </si>
  <si>
    <t>担当者</t>
    <rPh sb="0" eb="3">
      <t>タントウシャ</t>
    </rPh>
    <phoneticPr fontId="1"/>
  </si>
  <si>
    <t>参加者側：</t>
    <rPh sb="0" eb="3">
      <t>サンカシャ</t>
    </rPh>
    <rPh sb="3" eb="4">
      <t>ガワ</t>
    </rPh>
    <phoneticPr fontId="1"/>
  </si>
  <si>
    <t>運営者側：</t>
    <rPh sb="0" eb="2">
      <t>ウンエイ</t>
    </rPh>
    <rPh sb="2" eb="3">
      <t>モノ</t>
    </rPh>
    <rPh sb="3" eb="4">
      <t>ガワ</t>
    </rPh>
    <phoneticPr fontId="1"/>
  </si>
  <si>
    <t>合計：</t>
    <rPh sb="0" eb="2">
      <t>ゴウケイ</t>
    </rPh>
    <phoneticPr fontId="1"/>
  </si>
  <si>
    <t>アクション（2）</t>
    <phoneticPr fontId="1"/>
  </si>
  <si>
    <t>アクション（3）</t>
    <phoneticPr fontId="1"/>
  </si>
  <si>
    <t>アクション（4）</t>
    <phoneticPr fontId="1"/>
  </si>
  <si>
    <t>A1</t>
    <phoneticPr fontId="1"/>
  </si>
  <si>
    <t>B1</t>
    <phoneticPr fontId="1"/>
  </si>
  <si>
    <t>A2</t>
    <phoneticPr fontId="1"/>
  </si>
  <si>
    <t>B2</t>
    <phoneticPr fontId="1"/>
  </si>
  <si>
    <t>荷物の取り出しを中止する。
行方不明利用者の捜索を中止する。
施錠方針に従って、図書館を施錠する、あるいは施錠しないままにする。</t>
    <rPh sb="0" eb="2">
      <t>ニモツ</t>
    </rPh>
    <rPh sb="3" eb="4">
      <t>ト</t>
    </rPh>
    <rPh sb="5" eb="6">
      <t>ダ</t>
    </rPh>
    <rPh sb="8" eb="10">
      <t>チュウシ</t>
    </rPh>
    <rPh sb="14" eb="16">
      <t>ユクエ</t>
    </rPh>
    <rPh sb="16" eb="18">
      <t>フメイ</t>
    </rPh>
    <rPh sb="18" eb="20">
      <t>リヨウ</t>
    </rPh>
    <rPh sb="20" eb="21">
      <t>シャ</t>
    </rPh>
    <rPh sb="22" eb="24">
      <t>ソウサク</t>
    </rPh>
    <rPh sb="25" eb="27">
      <t>チュウシ</t>
    </rPh>
    <rPh sb="31" eb="33">
      <t>セジョウ</t>
    </rPh>
    <rPh sb="33" eb="35">
      <t>ホウシン</t>
    </rPh>
    <rPh sb="36" eb="37">
      <t>シタガ</t>
    </rPh>
    <rPh sb="40" eb="43">
      <t>トショカン</t>
    </rPh>
    <rPh sb="44" eb="46">
      <t>セジョウ</t>
    </rPh>
    <rPh sb="53" eb="55">
      <t>セジョウ</t>
    </rPh>
    <phoneticPr fontId="1"/>
  </si>
  <si>
    <t>＜大震災発生時を想定した図書館シミュレーションプログラム：アクション＞</t>
    <rPh sb="1" eb="4">
      <t>ダイシンサイ</t>
    </rPh>
    <rPh sb="4" eb="6">
      <t>ハッセイ</t>
    </rPh>
    <rPh sb="6" eb="7">
      <t>ジ</t>
    </rPh>
    <rPh sb="8" eb="10">
      <t>ソウテイ</t>
    </rPh>
    <rPh sb="12" eb="15">
      <t>トショカン</t>
    </rPh>
    <phoneticPr fontId="1"/>
  </si>
  <si>
    <t>応急措置</t>
    <rPh sb="0" eb="2">
      <t>オウキュウ</t>
    </rPh>
    <rPh sb="2" eb="4">
      <t>ソチ</t>
    </rPh>
    <phoneticPr fontId="1"/>
  </si>
  <si>
    <t>除外着席</t>
    <rPh sb="0" eb="2">
      <t>ジョガイ</t>
    </rPh>
    <rPh sb="2" eb="4">
      <t>チャクセキ</t>
    </rPh>
    <phoneticPr fontId="1"/>
  </si>
  <si>
    <t>事務室との共有／初期対応検討</t>
    <rPh sb="0" eb="3">
      <t>ジムシツ</t>
    </rPh>
    <rPh sb="5" eb="7">
      <t>キョウユウ</t>
    </rPh>
    <rPh sb="8" eb="10">
      <t>ショキ</t>
    </rPh>
    <rPh sb="10" eb="12">
      <t>タイオウ</t>
    </rPh>
    <rPh sb="12" eb="14">
      <t>ケントウ</t>
    </rPh>
    <phoneticPr fontId="1"/>
  </si>
  <si>
    <t>職員間安否確認</t>
    <rPh sb="0" eb="2">
      <t>ショクイン</t>
    </rPh>
    <rPh sb="2" eb="3">
      <t>アイダ</t>
    </rPh>
    <rPh sb="3" eb="5">
      <t>アンピ</t>
    </rPh>
    <rPh sb="5" eb="7">
      <t>カクニン</t>
    </rPh>
    <phoneticPr fontId="1"/>
  </si>
  <si>
    <t>現実時刻</t>
    <rPh sb="0" eb="2">
      <t>ゲンジツ</t>
    </rPh>
    <rPh sb="2" eb="4">
      <t>ジコク</t>
    </rPh>
    <phoneticPr fontId="1"/>
  </si>
  <si>
    <t>ナレーション／防災センター</t>
    <rPh sb="7" eb="9">
      <t>ボウサイ</t>
    </rPh>
    <phoneticPr fontId="1"/>
  </si>
  <si>
    <t>図書館職員（管理職）</t>
    <rPh sb="0" eb="3">
      <t>トショカン</t>
    </rPh>
    <rPh sb="3" eb="5">
      <t>ショクイン</t>
    </rPh>
    <rPh sb="6" eb="8">
      <t>カンリ</t>
    </rPh>
    <rPh sb="8" eb="9">
      <t>ショク</t>
    </rPh>
    <phoneticPr fontId="1"/>
  </si>
  <si>
    <t>図書館職員（一般職）</t>
    <rPh sb="0" eb="3">
      <t>トショカン</t>
    </rPh>
    <rPh sb="3" eb="5">
      <t>ショクイン</t>
    </rPh>
    <rPh sb="6" eb="8">
      <t>イッパン</t>
    </rPh>
    <rPh sb="8" eb="9">
      <t>ショク</t>
    </rPh>
    <phoneticPr fontId="1"/>
  </si>
  <si>
    <t>係長</t>
    <rPh sb="0" eb="2">
      <t>カカリチョウ</t>
    </rPh>
    <phoneticPr fontId="1"/>
  </si>
  <si>
    <r>
      <t xml:space="preserve">全職員間で情報共有を行う。
</t>
    </r>
    <r>
      <rPr>
        <i/>
        <sz val="10"/>
        <color theme="1"/>
        <rFont val="ＭＳ Ｐゴシック"/>
        <family val="3"/>
        <charset val="128"/>
        <scheme val="minor"/>
      </rPr>
      <t xml:space="preserve">（重傷利用者の救護を行う）。
</t>
    </r>
    <r>
      <rPr>
        <sz val="10"/>
        <color theme="1"/>
        <rFont val="ＭＳ Ｐゴシック"/>
        <family val="3"/>
        <charset val="128"/>
        <scheme val="minor"/>
      </rPr>
      <t>行方不明利用者の捜索を目安を定めて行う（同時に見切りをつける）。</t>
    </r>
    <rPh sb="0" eb="1">
      <t>ゼン</t>
    </rPh>
    <rPh sb="1" eb="3">
      <t>ショクイン</t>
    </rPh>
    <rPh sb="3" eb="4">
      <t>アイダ</t>
    </rPh>
    <rPh sb="5" eb="7">
      <t>ジョウホウ</t>
    </rPh>
    <rPh sb="7" eb="9">
      <t>キョウユウ</t>
    </rPh>
    <rPh sb="10" eb="11">
      <t>オコナ</t>
    </rPh>
    <rPh sb="15" eb="17">
      <t>ジュウショウ</t>
    </rPh>
    <rPh sb="17" eb="20">
      <t>リヨウシャ</t>
    </rPh>
    <rPh sb="21" eb="23">
      <t>キュウゴ</t>
    </rPh>
    <rPh sb="24" eb="25">
      <t>オコナ</t>
    </rPh>
    <rPh sb="29" eb="31">
      <t>ユクエ</t>
    </rPh>
    <rPh sb="31" eb="33">
      <t>フメイ</t>
    </rPh>
    <rPh sb="33" eb="36">
      <t>リヨウシャ</t>
    </rPh>
    <rPh sb="37" eb="39">
      <t>ソウサク</t>
    </rPh>
    <rPh sb="40" eb="42">
      <t>メヤス</t>
    </rPh>
    <rPh sb="43" eb="44">
      <t>サダ</t>
    </rPh>
    <rPh sb="46" eb="47">
      <t>オコナ</t>
    </rPh>
    <rPh sb="49" eb="51">
      <t>ドウジ</t>
    </rPh>
    <rPh sb="52" eb="54">
      <t>ミキ</t>
    </rPh>
    <phoneticPr fontId="1"/>
  </si>
  <si>
    <r>
      <t>行方不明利用者の捜索を目安を定めて行う（同時に見切りをつける）。
精神的に不安定な利用者に寄りそう。</t>
    </r>
    <r>
      <rPr>
        <i/>
        <sz val="10"/>
        <color theme="1"/>
        <rFont val="ＭＳ Ｐゴシック"/>
        <family val="3"/>
        <charset val="128"/>
        <scheme val="minor"/>
      </rPr>
      <t xml:space="preserve">
（負傷者の救護を行う）。</t>
    </r>
    <rPh sb="0" eb="2">
      <t>ユクエ</t>
    </rPh>
    <rPh sb="2" eb="4">
      <t>フメイ</t>
    </rPh>
    <rPh sb="4" eb="7">
      <t>リヨウシャ</t>
    </rPh>
    <rPh sb="8" eb="10">
      <t>ソウサク</t>
    </rPh>
    <rPh sb="11" eb="13">
      <t>メヤス</t>
    </rPh>
    <rPh sb="14" eb="15">
      <t>サダ</t>
    </rPh>
    <rPh sb="17" eb="18">
      <t>オコナ</t>
    </rPh>
    <rPh sb="20" eb="22">
      <t>ドウジ</t>
    </rPh>
    <rPh sb="23" eb="25">
      <t>ミキ</t>
    </rPh>
    <rPh sb="33" eb="36">
      <t>セイシンテキ</t>
    </rPh>
    <rPh sb="37" eb="40">
      <t>フアンテイ</t>
    </rPh>
    <rPh sb="41" eb="44">
      <t>リヨウシャ</t>
    </rPh>
    <rPh sb="45" eb="46">
      <t>ヨ</t>
    </rPh>
    <rPh sb="52" eb="55">
      <t>フショウシャ</t>
    </rPh>
    <rPh sb="56" eb="58">
      <t>キュウゴ</t>
    </rPh>
    <rPh sb="59" eb="60">
      <t>オコナ</t>
    </rPh>
    <phoneticPr fontId="1"/>
  </si>
  <si>
    <t>身の安全を守りつつ、
・事務室職員は館内に声かけを行う。
・カウンター職員はカウンターから付近に呼びかけを行う。
・できれば館内放送でも呼びかける。
※呼びかけ事例：
・「落ち着いてください」。「頭を守ってください」
・「本棚から離れてください」。
・「机の下に入ってください」。</t>
    <rPh sb="0" eb="1">
      <t>ミ</t>
    </rPh>
    <rPh sb="2" eb="4">
      <t>アンゼン</t>
    </rPh>
    <rPh sb="5" eb="6">
      <t>マモ</t>
    </rPh>
    <rPh sb="12" eb="15">
      <t>ジムシツ</t>
    </rPh>
    <rPh sb="15" eb="17">
      <t>ショクイン</t>
    </rPh>
    <rPh sb="18" eb="20">
      <t>カンナイ</t>
    </rPh>
    <rPh sb="21" eb="22">
      <t>コエ</t>
    </rPh>
    <rPh sb="25" eb="26">
      <t>オコナ</t>
    </rPh>
    <rPh sb="35" eb="37">
      <t>ショクイン</t>
    </rPh>
    <rPh sb="45" eb="47">
      <t>フキン</t>
    </rPh>
    <rPh sb="48" eb="49">
      <t>ヨ</t>
    </rPh>
    <rPh sb="53" eb="54">
      <t>オコナ</t>
    </rPh>
    <rPh sb="62" eb="64">
      <t>カンナイ</t>
    </rPh>
    <rPh sb="64" eb="66">
      <t>ホウソウ</t>
    </rPh>
    <rPh sb="68" eb="69">
      <t>ヨ</t>
    </rPh>
    <rPh sb="76" eb="77">
      <t>ヨ</t>
    </rPh>
    <rPh sb="80" eb="82">
      <t>ジレイ</t>
    </rPh>
    <rPh sb="86" eb="87">
      <t>オ</t>
    </rPh>
    <rPh sb="88" eb="89">
      <t>ツ</t>
    </rPh>
    <rPh sb="98" eb="99">
      <t>アタマ</t>
    </rPh>
    <rPh sb="100" eb="101">
      <t>マモ</t>
    </rPh>
    <rPh sb="111" eb="113">
      <t>ホンダナ</t>
    </rPh>
    <rPh sb="115" eb="116">
      <t>ハナ</t>
    </rPh>
    <rPh sb="127" eb="128">
      <t>ツクエ</t>
    </rPh>
    <rPh sb="129" eb="130">
      <t>シタ</t>
    </rPh>
    <rPh sb="131" eb="132">
      <t>ハイ</t>
    </rPh>
    <phoneticPr fontId="1"/>
  </si>
  <si>
    <t>職員間で安全確認をしあう。
即座にこの次の行動をお互いに確認しあう。
ヘルメット・軍手を装備し、懐中電灯をもつ。</t>
    <rPh sb="0" eb="2">
      <t>ショクイン</t>
    </rPh>
    <rPh sb="2" eb="3">
      <t>アイダ</t>
    </rPh>
    <rPh sb="4" eb="6">
      <t>アンゼン</t>
    </rPh>
    <rPh sb="6" eb="8">
      <t>カクニン</t>
    </rPh>
    <rPh sb="14" eb="16">
      <t>ソクザ</t>
    </rPh>
    <rPh sb="19" eb="20">
      <t>ツギ</t>
    </rPh>
    <rPh sb="21" eb="23">
      <t>コウドウ</t>
    </rPh>
    <rPh sb="25" eb="26">
      <t>タガ</t>
    </rPh>
    <rPh sb="28" eb="30">
      <t>カクニン</t>
    </rPh>
    <rPh sb="41" eb="43">
      <t>グンテ</t>
    </rPh>
    <rPh sb="44" eb="46">
      <t>ソウビ</t>
    </rPh>
    <rPh sb="48" eb="50">
      <t>カイチュウ</t>
    </rPh>
    <rPh sb="50" eb="52">
      <t>デントウ</t>
    </rPh>
    <phoneticPr fontId="1"/>
  </si>
  <si>
    <t>C1</t>
    <phoneticPr fontId="1"/>
  </si>
  <si>
    <t>D1</t>
    <phoneticPr fontId="1"/>
  </si>
  <si>
    <t>E1</t>
    <phoneticPr fontId="1"/>
  </si>
  <si>
    <t>C2</t>
    <phoneticPr fontId="1"/>
  </si>
  <si>
    <t>D2</t>
    <phoneticPr fontId="1"/>
  </si>
  <si>
    <t>E2</t>
    <phoneticPr fontId="1"/>
  </si>
  <si>
    <t>一旦外に避難した学生が、「寒いのでコートを取りに館内に戻りたい」と言っています。</t>
    <rPh sb="24" eb="26">
      <t>カンナイ</t>
    </rPh>
    <phoneticPr fontId="1"/>
  </si>
  <si>
    <t>東棟3Fで書架の半数が将棋倒しになっています。奥まで進むことができない状態です。</t>
    <rPh sb="0" eb="2">
      <t>ヒガシトウ</t>
    </rPh>
    <rPh sb="5" eb="7">
      <t>ショカ</t>
    </rPh>
    <rPh sb="8" eb="10">
      <t>ハンスウ</t>
    </rPh>
    <rPh sb="11" eb="13">
      <t>ショウギ</t>
    </rPh>
    <rPh sb="13" eb="14">
      <t>ダオ</t>
    </rPh>
    <rPh sb="23" eb="24">
      <t>オク</t>
    </rPh>
    <rPh sb="26" eb="27">
      <t>スス</t>
    </rPh>
    <rPh sb="35" eb="37">
      <t>ジョウタイ</t>
    </rPh>
    <phoneticPr fontId="1"/>
  </si>
  <si>
    <t>東棟2Fで書架の半数が将棋倒しになっています。奥まで進むことができない状態です。</t>
    <rPh sb="0" eb="2">
      <t>ヒガシトウ</t>
    </rPh>
    <rPh sb="5" eb="7">
      <t>ショカ</t>
    </rPh>
    <rPh sb="8" eb="10">
      <t>ハンスウ</t>
    </rPh>
    <rPh sb="11" eb="13">
      <t>ショウギ</t>
    </rPh>
    <rPh sb="13" eb="14">
      <t>ダオ</t>
    </rPh>
    <rPh sb="26" eb="27">
      <t>スス</t>
    </rPh>
    <rPh sb="35" eb="37">
      <t>ジョウタイ</t>
    </rPh>
    <phoneticPr fontId="1"/>
  </si>
  <si>
    <t>高齢の利用者が、「暗くて足元がおぼつかないので懐中電灯をお借りしたい」と言っています。</t>
    <phoneticPr fontId="1"/>
  </si>
  <si>
    <t>全職員間で情報共有</t>
  </si>
  <si>
    <t>行方不明利用者の捜索を目安を定めて行う（同時に見切りをつける）。</t>
  </si>
  <si>
    <t>行方不明利用者の捜索を目安を定めて行う（同時に見切りをつける）。</t>
    <phoneticPr fontId="1"/>
  </si>
  <si>
    <t>アクション（1）</t>
    <phoneticPr fontId="1"/>
  </si>
  <si>
    <t>応急措置</t>
    <phoneticPr fontId="1"/>
  </si>
  <si>
    <t>事務室との共有／初期対応検討</t>
    <phoneticPr fontId="1"/>
  </si>
  <si>
    <t>重傷利用者の救護</t>
    <phoneticPr fontId="1"/>
  </si>
  <si>
    <t>重傷利用者の救護</t>
    <phoneticPr fontId="1"/>
  </si>
  <si>
    <t>重傷利用者の救護</t>
    <phoneticPr fontId="1"/>
  </si>
  <si>
    <t>精神的に不安定な利用者に寄りそう</t>
    <phoneticPr fontId="1"/>
  </si>
  <si>
    <t>精神的に不安定な利用者に寄りそう</t>
    <phoneticPr fontId="1"/>
  </si>
  <si>
    <t>望ましい対応：行方不明利用者の捜索を目安を定めて行う（同時に見切りをつける）。精神的に不安定な利用者に寄りそう（負傷者の救護を行う）</t>
    <phoneticPr fontId="1"/>
  </si>
  <si>
    <t>負傷者の救護</t>
    <phoneticPr fontId="1"/>
  </si>
  <si>
    <t>二次避難先の情報</t>
    <phoneticPr fontId="1"/>
  </si>
  <si>
    <t>荷物の取り出し</t>
    <phoneticPr fontId="1"/>
  </si>
  <si>
    <t>荷物の取り出し</t>
    <phoneticPr fontId="1"/>
  </si>
  <si>
    <t>全職員間で情報共有</t>
    <phoneticPr fontId="1"/>
  </si>
  <si>
    <t>全職員間で情報共有</t>
    <phoneticPr fontId="1"/>
  </si>
  <si>
    <t>望ましい対応：少人数グループでの荷物の取り出しを行う（同時に見切りをつける）。行方不明利用者の捜索を目安を定めて行う（同時に見切りをつける）のと併行して、行方不明利用者の氏名等を防災センターに届け出る。図書館の施錠方針を確定する。</t>
    <phoneticPr fontId="1"/>
  </si>
  <si>
    <t>行方不明利用者の氏名等を防災センターに届け出る</t>
  </si>
  <si>
    <t>カウンター（東棟2F）から見渡した限り、開架の書架は倒壊していませんが、落下した本が80センチほどの高さに積み上がっています。</t>
    <rPh sb="6" eb="8">
      <t>ヒガシトウ</t>
    </rPh>
    <phoneticPr fontId="1"/>
  </si>
  <si>
    <t>事務室に勤務していた図書館職員（課長補佐）が負傷しました。頭部から流血していますが、裂傷は浅く、意識はしっかりしています。</t>
    <rPh sb="4" eb="6">
      <t>キンム</t>
    </rPh>
    <rPh sb="10" eb="12">
      <t>トショ</t>
    </rPh>
    <rPh sb="12" eb="13">
      <t>カン</t>
    </rPh>
    <rPh sb="13" eb="15">
      <t>ショクイン</t>
    </rPh>
    <rPh sb="16" eb="18">
      <t>カチョウ</t>
    </rPh>
    <rPh sb="18" eb="20">
      <t>ホサ</t>
    </rPh>
    <rPh sb="29" eb="31">
      <t>トウブ</t>
    </rPh>
    <rPh sb="33" eb="35">
      <t>リュウケツ</t>
    </rPh>
    <rPh sb="42" eb="44">
      <t>レッショウ</t>
    </rPh>
    <rPh sb="45" eb="46">
      <t>アサ</t>
    </rPh>
    <rPh sb="48" eb="50">
      <t>イシキ</t>
    </rPh>
    <phoneticPr fontId="1"/>
  </si>
  <si>
    <t>事務室に勤務していた図書館職員（課長補佐）が負傷しました。意識はしっかりしていますが、右足を骨折したようで、動き回ることができません。</t>
    <rPh sb="4" eb="6">
      <t>キンム</t>
    </rPh>
    <rPh sb="10" eb="13">
      <t>トショカン</t>
    </rPh>
    <rPh sb="13" eb="15">
      <t>ショクイン</t>
    </rPh>
    <rPh sb="16" eb="18">
      <t>カチョウ</t>
    </rPh>
    <rPh sb="18" eb="20">
      <t>ホサ</t>
    </rPh>
    <rPh sb="29" eb="31">
      <t>イシキ</t>
    </rPh>
    <rPh sb="43" eb="45">
      <t>ミギアシ</t>
    </rPh>
    <rPh sb="46" eb="48">
      <t>コッセツ</t>
    </rPh>
    <rPh sb="54" eb="55">
      <t>ウゴ</t>
    </rPh>
    <rPh sb="56" eb="57">
      <t>マワ</t>
    </rPh>
    <phoneticPr fontId="1"/>
  </si>
  <si>
    <t>図書館職員（係員）の一人がガラスの破片で手を怪我しました。出血していますが傷は浅く応急措置をしています。</t>
    <rPh sb="0" eb="3">
      <t>トショカン</t>
    </rPh>
    <rPh sb="3" eb="5">
      <t>ショクイン</t>
    </rPh>
    <rPh sb="6" eb="8">
      <t>カカリイン</t>
    </rPh>
    <rPh sb="10" eb="12">
      <t>ヒトリ</t>
    </rPh>
    <rPh sb="17" eb="19">
      <t>ハヘン</t>
    </rPh>
    <rPh sb="20" eb="21">
      <t>テ</t>
    </rPh>
    <rPh sb="22" eb="24">
      <t>ケガ</t>
    </rPh>
    <rPh sb="29" eb="31">
      <t>シュッケツ</t>
    </rPh>
    <rPh sb="37" eb="38">
      <t>キズ</t>
    </rPh>
    <rPh sb="39" eb="40">
      <t>アサ</t>
    </rPh>
    <rPh sb="41" eb="43">
      <t>オウキュウ</t>
    </rPh>
    <rPh sb="43" eb="45">
      <t>ソチ</t>
    </rPh>
    <phoneticPr fontId="1"/>
  </si>
  <si>
    <t>D2</t>
    <phoneticPr fontId="1"/>
  </si>
  <si>
    <t>E2</t>
    <phoneticPr fontId="1"/>
  </si>
  <si>
    <t>重傷利用者の救護。精神的に不安定な利用者に寄りそう</t>
  </si>
  <si>
    <t>行方不明利用者の捜索を目安を定めて行う（同時に見切りをつける）。</t>
    <phoneticPr fontId="1"/>
  </si>
  <si>
    <t>玄関ホールで遭遇した元図書館長の教員が、レーン文庫のコレクションの管理状況を尋ねてきました。</t>
    <phoneticPr fontId="1"/>
  </si>
  <si>
    <t>ナレーション</t>
    <phoneticPr fontId="1"/>
  </si>
  <si>
    <t>佐藤</t>
    <rPh sb="0" eb="2">
      <t>サトウ</t>
    </rPh>
    <phoneticPr fontId="1"/>
  </si>
  <si>
    <t>望ましい対応：事務室とカウンターの図書館職員間で状況を共有する。</t>
    <rPh sb="17" eb="19">
      <t>トショ</t>
    </rPh>
    <rPh sb="19" eb="20">
      <t>カン</t>
    </rPh>
    <phoneticPr fontId="1"/>
  </si>
  <si>
    <t>カウンター（東棟2F）から出ると、自動貸出機が落下して通路が狭くなっています。</t>
    <rPh sb="13" eb="14">
      <t>デ</t>
    </rPh>
    <rPh sb="17" eb="19">
      <t>ジドウ</t>
    </rPh>
    <rPh sb="19" eb="21">
      <t>カシダシ</t>
    </rPh>
    <rPh sb="21" eb="22">
      <t>キ</t>
    </rPh>
    <rPh sb="23" eb="25">
      <t>ラッカ</t>
    </rPh>
    <rPh sb="27" eb="29">
      <t>ツウロ</t>
    </rPh>
    <rPh sb="30" eb="31">
      <t>セマ</t>
    </rPh>
    <phoneticPr fontId="1"/>
  </si>
  <si>
    <t>望ましい対応：全図書館職員間で情報共有を行う。(重傷利用者の救護を行う）行方不明利用者の捜索を目安を定めて行う（同時に見切りをつける）。</t>
    <rPh sb="8" eb="10">
      <t>トショ</t>
    </rPh>
    <rPh sb="10" eb="11">
      <t>カン</t>
    </rPh>
    <phoneticPr fontId="1"/>
  </si>
  <si>
    <t>学生が、｢友人が3Fの参考図書コーナー付近で具合が悪くなり動けなくなった｣と言っています。</t>
    <rPh sb="11" eb="13">
      <t>サンコウ</t>
    </rPh>
    <rPh sb="13" eb="15">
      <t>トショ</t>
    </rPh>
    <rPh sb="19" eb="21">
      <t>フキン</t>
    </rPh>
    <rPh sb="22" eb="24">
      <t>グアイ</t>
    </rPh>
    <rPh sb="25" eb="26">
      <t>ワル</t>
    </rPh>
    <rPh sb="29" eb="30">
      <t>ウゴ</t>
    </rPh>
    <rPh sb="38" eb="39">
      <t>イ</t>
    </rPh>
    <phoneticPr fontId="1"/>
  </si>
  <si>
    <t>ナレ「机の上の封筒（1）から1枚だけカードを取り出してください。そこに現在発生している状況の一部が記載されています」。
ナレ「そこに記載されている内容を事実と考えて、行動してください。これからとる行動は模造紙や付箋に記録してください」。</t>
    <rPh sb="3" eb="4">
      <t>ツクエ</t>
    </rPh>
    <rPh sb="5" eb="6">
      <t>ウエ</t>
    </rPh>
    <rPh sb="15" eb="16">
      <t>マイ</t>
    </rPh>
    <rPh sb="22" eb="23">
      <t>ト</t>
    </rPh>
    <rPh sb="24" eb="25">
      <t>ダ</t>
    </rPh>
    <rPh sb="46" eb="48">
      <t>イチブ</t>
    </rPh>
    <rPh sb="99" eb="101">
      <t>コウドウ</t>
    </rPh>
    <rPh sb="102" eb="105">
      <t>モゾウシ</t>
    </rPh>
    <rPh sb="106" eb="108">
      <t>フセン</t>
    </rPh>
    <rPh sb="109" eb="111">
      <t>キロク</t>
    </rPh>
    <phoneticPr fontId="1"/>
  </si>
  <si>
    <t>ナレ「机の上の封筒（3）から1枚だけカードを取り出してください。そこに新たに判明した状況が記載されています」。
ナレ「そこに記載されている内容を事実と考えて、行動してください。これからとる行動は模造紙や付箋に記録してください」。</t>
    <rPh sb="35" eb="36">
      <t>アラ</t>
    </rPh>
    <phoneticPr fontId="1"/>
  </si>
  <si>
    <t>ナビゲーター／防災センター</t>
    <phoneticPr fontId="1"/>
  </si>
  <si>
    <r>
      <t>積層書庫1F北書庫の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書架の一部が倒壊しかけています。付近に利用者や図書館職員はいませんでした。</t>
    </r>
    <rPh sb="0" eb="2">
      <t>セキソウ</t>
    </rPh>
    <rPh sb="2" eb="4">
      <t>ショコ</t>
    </rPh>
    <rPh sb="6" eb="7">
      <t>キタ</t>
    </rPh>
    <rPh sb="7" eb="9">
      <t>ショコ</t>
    </rPh>
    <rPh sb="11" eb="13">
      <t>ショカ</t>
    </rPh>
    <rPh sb="14" eb="16">
      <t>イチブ</t>
    </rPh>
    <rPh sb="17" eb="19">
      <t>トウカイ</t>
    </rPh>
    <rPh sb="27" eb="29">
      <t>フキン</t>
    </rPh>
    <rPh sb="30" eb="33">
      <t>リヨウシャ</t>
    </rPh>
    <rPh sb="34" eb="36">
      <t>トショ</t>
    </rPh>
    <rPh sb="36" eb="37">
      <t>カン</t>
    </rPh>
    <rPh sb="37" eb="39">
      <t>ショクイン</t>
    </rPh>
    <phoneticPr fontId="1"/>
  </si>
  <si>
    <r>
      <t>カウンター（東棟2F）から見たところ、2F自然科学系図書の一部が床に散乱して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非常階段に通じる通路が狭くなっています。</t>
    </r>
    <rPh sb="13" eb="14">
      <t>ミ</t>
    </rPh>
    <rPh sb="21" eb="23">
      <t>シゼン</t>
    </rPh>
    <rPh sb="23" eb="25">
      <t>カガク</t>
    </rPh>
    <rPh sb="25" eb="26">
      <t>ケイ</t>
    </rPh>
    <rPh sb="26" eb="28">
      <t>トショ</t>
    </rPh>
    <rPh sb="29" eb="31">
      <t>イチブ</t>
    </rPh>
    <rPh sb="32" eb="33">
      <t>ユカ</t>
    </rPh>
    <rPh sb="34" eb="36">
      <t>サンラン</t>
    </rPh>
    <rPh sb="39" eb="41">
      <t>ヒジョウ</t>
    </rPh>
    <rPh sb="41" eb="43">
      <t>カイダン</t>
    </rPh>
    <rPh sb="44" eb="45">
      <t>ツウ</t>
    </rPh>
    <rPh sb="47" eb="49">
      <t>ツウロ</t>
    </rPh>
    <rPh sb="50" eb="51">
      <t>セマ</t>
    </rPh>
    <phoneticPr fontId="1"/>
  </si>
  <si>
    <r>
      <t>カウンター（東棟2F）から見渡した限り、開架の書架が一列まるごと倒壊しています。倒れた書架の下には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落下した本が床を埋めるような状態で散らばっています。</t>
    </r>
    <rPh sb="6" eb="8">
      <t>ヒガシトウ</t>
    </rPh>
    <phoneticPr fontId="1"/>
  </si>
  <si>
    <r>
      <t>東棟1F正面入り口の自動ドアの片側が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手で押しても開きません。</t>
    </r>
    <rPh sb="0" eb="2">
      <t>ヒガシトウ</t>
    </rPh>
    <rPh sb="4" eb="6">
      <t>ショウメン</t>
    </rPh>
    <rPh sb="6" eb="7">
      <t>イ</t>
    </rPh>
    <rPh sb="8" eb="9">
      <t>グチ</t>
    </rPh>
    <rPh sb="10" eb="12">
      <t>ジドウ</t>
    </rPh>
    <rPh sb="15" eb="17">
      <t>カタガワ</t>
    </rPh>
    <rPh sb="19" eb="20">
      <t>テ</t>
    </rPh>
    <rPh sb="21" eb="22">
      <t>オ</t>
    </rPh>
    <rPh sb="25" eb="26">
      <t>ア</t>
    </rPh>
    <phoneticPr fontId="1"/>
  </si>
  <si>
    <r>
      <t>エレベーター内に閉じ込められた利用者は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幸い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いないようです。</t>
    </r>
    <rPh sb="6" eb="7">
      <t>ナイ</t>
    </rPh>
    <rPh sb="8" eb="9">
      <t>ト</t>
    </rPh>
    <rPh sb="10" eb="11">
      <t>コ</t>
    </rPh>
    <rPh sb="15" eb="18">
      <t>リヨウシャ</t>
    </rPh>
    <rPh sb="20" eb="21">
      <t>サイワ</t>
    </rPh>
    <phoneticPr fontId="1"/>
  </si>
  <si>
    <r>
      <t>書庫内では、書架は倒壊していませんが、蛍光管が落下・破損しています</t>
    </r>
    <r>
      <rPr>
        <b/>
        <sz val="10"/>
        <color theme="1"/>
        <rFont val="ＭＳ Ｐゴシック"/>
        <family val="3"/>
        <charset val="128"/>
        <scheme val="minor"/>
      </rPr>
      <t>。</t>
    </r>
    <r>
      <rPr>
        <sz val="10"/>
        <color theme="1"/>
        <rFont val="ＭＳ Ｐゴシック"/>
        <family val="3"/>
        <charset val="128"/>
        <scheme val="minor"/>
      </rPr>
      <t>また、落下した本が80センチほどの高さに積み上がり、その先に進むことができない状態です。</t>
    </r>
    <rPh sb="6" eb="8">
      <t>ショカ</t>
    </rPh>
    <rPh sb="9" eb="11">
      <t>トウカイ</t>
    </rPh>
    <rPh sb="19" eb="21">
      <t>ケイコウ</t>
    </rPh>
    <rPh sb="21" eb="22">
      <t>カン</t>
    </rPh>
    <rPh sb="23" eb="25">
      <t>ラッカ</t>
    </rPh>
    <rPh sb="26" eb="28">
      <t>ハソン</t>
    </rPh>
    <rPh sb="37" eb="39">
      <t>ラッカ</t>
    </rPh>
    <rPh sb="41" eb="42">
      <t>ホン</t>
    </rPh>
    <rPh sb="51" eb="52">
      <t>タカ</t>
    </rPh>
    <rPh sb="54" eb="55">
      <t>ツ</t>
    </rPh>
    <rPh sb="56" eb="57">
      <t>ア</t>
    </rPh>
    <phoneticPr fontId="1"/>
  </si>
  <si>
    <r>
      <t>積層書庫西側4Ｆで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書架の半数が将棋倒しになっています。奥まで進むことができない状況です。</t>
    </r>
    <rPh sb="0" eb="1">
      <t>ツ</t>
    </rPh>
    <rPh sb="1" eb="2">
      <t>ソウ</t>
    </rPh>
    <rPh sb="2" eb="4">
      <t>ショコ</t>
    </rPh>
    <rPh sb="4" eb="6">
      <t>ニシガワ</t>
    </rPh>
    <rPh sb="10" eb="12">
      <t>ショカ</t>
    </rPh>
    <rPh sb="13" eb="15">
      <t>ハンスウ</t>
    </rPh>
    <rPh sb="16" eb="18">
      <t>ショウギ</t>
    </rPh>
    <rPh sb="18" eb="19">
      <t>タオ</t>
    </rPh>
    <rPh sb="28" eb="29">
      <t>オク</t>
    </rPh>
    <rPh sb="31" eb="32">
      <t>スス</t>
    </rPh>
    <rPh sb="40" eb="42">
      <t>ジョウキョウ</t>
    </rPh>
    <phoneticPr fontId="1"/>
  </si>
  <si>
    <r>
      <t>積層書庫の西側4Fと3Fの一部で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本が散乱していますが、負傷した利用者などはいませんでした。</t>
    </r>
    <rPh sb="0" eb="2">
      <t>セキソウ</t>
    </rPh>
    <rPh sb="2" eb="4">
      <t>ショコ</t>
    </rPh>
    <rPh sb="5" eb="7">
      <t>ニシガワ</t>
    </rPh>
    <rPh sb="13" eb="15">
      <t>イチブ</t>
    </rPh>
    <rPh sb="17" eb="18">
      <t>ホン</t>
    </rPh>
    <rPh sb="19" eb="21">
      <t>サンラン</t>
    </rPh>
    <rPh sb="28" eb="30">
      <t>フショウ</t>
    </rPh>
    <rPh sb="32" eb="35">
      <t>リヨウシャ</t>
    </rPh>
    <phoneticPr fontId="1"/>
  </si>
  <si>
    <r>
      <t>カウンター（東棟2F）に駆け寄ってきた学生が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「友人が東棟3Fで書架に挟まれ、動けない」と訴えています。</t>
    </r>
    <rPh sb="12" eb="13">
      <t>カ</t>
    </rPh>
    <rPh sb="14" eb="15">
      <t>ヨ</t>
    </rPh>
    <rPh sb="19" eb="21">
      <t>ガクセイ</t>
    </rPh>
    <rPh sb="24" eb="26">
      <t>ユウジン</t>
    </rPh>
    <rPh sb="27" eb="29">
      <t>ヒガシトウ</t>
    </rPh>
    <rPh sb="32" eb="34">
      <t>ショカ</t>
    </rPh>
    <rPh sb="35" eb="36">
      <t>ハサ</t>
    </rPh>
    <rPh sb="39" eb="40">
      <t>ウゴ</t>
    </rPh>
    <rPh sb="45" eb="46">
      <t>ウッタ</t>
    </rPh>
    <phoneticPr fontId="1"/>
  </si>
  <si>
    <r>
      <t>カウンター（東棟2F）に駆け寄ってきた学生が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「東棟3Fで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落下して積み上がった本の山の中から助けを求める声がする」と訴えています。</t>
    </r>
    <rPh sb="12" eb="13">
      <t>カ</t>
    </rPh>
    <rPh sb="14" eb="15">
      <t>ヨ</t>
    </rPh>
    <rPh sb="19" eb="21">
      <t>ガクセイ</t>
    </rPh>
    <rPh sb="24" eb="26">
      <t>ヒガシトウ</t>
    </rPh>
    <rPh sb="30" eb="32">
      <t>ラッカ</t>
    </rPh>
    <rPh sb="34" eb="35">
      <t>ツ</t>
    </rPh>
    <rPh sb="36" eb="37">
      <t>ア</t>
    </rPh>
    <rPh sb="40" eb="41">
      <t>ホン</t>
    </rPh>
    <rPh sb="42" eb="43">
      <t>ヤマ</t>
    </rPh>
    <rPh sb="44" eb="45">
      <t>ナカ</t>
    </rPh>
    <rPh sb="47" eb="48">
      <t>タス</t>
    </rPh>
    <rPh sb="50" eb="51">
      <t>モト</t>
    </rPh>
    <rPh sb="53" eb="54">
      <t>コエ</t>
    </rPh>
    <rPh sb="59" eb="60">
      <t>ウッタ</t>
    </rPh>
    <phoneticPr fontId="1"/>
  </si>
  <si>
    <r>
      <t>カウンター（東棟2F）に駆け寄ってきた教員が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｢書庫で倒れている学生が呼吸をしていないようだ。AEDを持ってきて欲しい</t>
    </r>
    <r>
      <rPr>
        <strike/>
        <sz val="10"/>
        <color theme="1"/>
        <rFont val="ＭＳ Ｐゴシック"/>
        <family val="3"/>
        <charset val="128"/>
        <scheme val="minor"/>
      </rPr>
      <t>。</t>
    </r>
    <r>
      <rPr>
        <sz val="10"/>
        <color theme="1"/>
        <rFont val="ＭＳ Ｐゴシック"/>
        <family val="3"/>
        <charset val="128"/>
        <scheme val="minor"/>
      </rPr>
      <t>」と言っています。</t>
    </r>
    <rPh sb="12" eb="13">
      <t>カ</t>
    </rPh>
    <rPh sb="14" eb="15">
      <t>ヨ</t>
    </rPh>
    <rPh sb="19" eb="21">
      <t>キョウイン</t>
    </rPh>
    <rPh sb="24" eb="26">
      <t>ショコ</t>
    </rPh>
    <rPh sb="27" eb="28">
      <t>タオ</t>
    </rPh>
    <rPh sb="32" eb="34">
      <t>ガクセイ</t>
    </rPh>
    <rPh sb="35" eb="37">
      <t>コキュウ</t>
    </rPh>
    <rPh sb="51" eb="52">
      <t>モ</t>
    </rPh>
    <rPh sb="56" eb="57">
      <t>ホ</t>
    </rPh>
    <rPh sb="62" eb="63">
      <t>イ</t>
    </rPh>
    <phoneticPr fontId="1"/>
  </si>
  <si>
    <r>
      <t>図書館職員が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東棟3F大型本コーナー付近で倒れている利用者を発見し、AEDを取りに来ました。｢自分の他にもう一人（救護者が）必要だ」と言っています。</t>
    </r>
    <rPh sb="0" eb="2">
      <t>トショ</t>
    </rPh>
    <rPh sb="2" eb="3">
      <t>カン</t>
    </rPh>
    <rPh sb="3" eb="5">
      <t>ショクイン</t>
    </rPh>
    <rPh sb="7" eb="9">
      <t>ヒガシトウ</t>
    </rPh>
    <rPh sb="11" eb="13">
      <t>オオガタ</t>
    </rPh>
    <rPh sb="13" eb="14">
      <t>ホン</t>
    </rPh>
    <rPh sb="18" eb="20">
      <t>フキン</t>
    </rPh>
    <rPh sb="21" eb="22">
      <t>タオ</t>
    </rPh>
    <rPh sb="26" eb="29">
      <t>リヨウシャ</t>
    </rPh>
    <rPh sb="30" eb="32">
      <t>ハッケン</t>
    </rPh>
    <rPh sb="38" eb="39">
      <t>ト</t>
    </rPh>
    <rPh sb="41" eb="42">
      <t>ク</t>
    </rPh>
    <rPh sb="47" eb="49">
      <t>ジブン</t>
    </rPh>
    <rPh sb="50" eb="51">
      <t>ホカ</t>
    </rPh>
    <rPh sb="54" eb="56">
      <t>ヒトリ</t>
    </rPh>
    <rPh sb="57" eb="59">
      <t>キュウゴ</t>
    </rPh>
    <rPh sb="59" eb="60">
      <t>シャ</t>
    </rPh>
    <rPh sb="62" eb="64">
      <t>ヒツヨウ</t>
    </rPh>
    <rPh sb="67" eb="68">
      <t>イ</t>
    </rPh>
    <phoneticPr fontId="1"/>
  </si>
  <si>
    <r>
      <t>図書館職員が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東棟3F大型本コーナー付近で倒れている利用者を発見し、AEDを取りに来ました。｢自分の他にもう一人（救護者が）必要だ」と言っています。</t>
    </r>
    <rPh sb="0" eb="3">
      <t>トショカン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</si>
  <si>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「友人が見当たらない。確か書庫に本を取りに行くと言っていた」と訴えています。</t>
    </r>
    <rPh sb="0" eb="2">
      <t>ガクセイ</t>
    </rPh>
    <rPh sb="5" eb="7">
      <t>ユウジン</t>
    </rPh>
    <rPh sb="8" eb="10">
      <t>ミア</t>
    </rPh>
    <rPh sb="15" eb="16">
      <t>タシ</t>
    </rPh>
    <rPh sb="17" eb="19">
      <t>ショコ</t>
    </rPh>
    <rPh sb="20" eb="21">
      <t>ホン</t>
    </rPh>
    <rPh sb="22" eb="23">
      <t>ト</t>
    </rPh>
    <rPh sb="25" eb="26">
      <t>イ</t>
    </rPh>
    <rPh sb="28" eb="29">
      <t>イ</t>
    </rPh>
    <rPh sb="35" eb="36">
      <t>ウッタ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</si>
  <si>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「友人が見当たらない。避難を始める時までは一緒にいた」と訴えています。</t>
    </r>
    <rPh sb="0" eb="2">
      <t>ガクセイ</t>
    </rPh>
    <rPh sb="5" eb="7">
      <t>ユウジン</t>
    </rPh>
    <rPh sb="8" eb="10">
      <t>ミア</t>
    </rPh>
    <rPh sb="15" eb="17">
      <t>ヒナン</t>
    </rPh>
    <rPh sb="18" eb="19">
      <t>ハジ</t>
    </rPh>
    <rPh sb="21" eb="22">
      <t>トキ</t>
    </rPh>
    <rPh sb="25" eb="27">
      <t>イッショ</t>
    </rPh>
    <rPh sb="32" eb="33">
      <t>ウッタ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</si>
  <si>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「友人と4Ｆではぐれてしまったが、まだ戻ってきていないようだ」と強く訴えています。</t>
    </r>
    <rPh sb="0" eb="2">
      <t>ガクセイ</t>
    </rPh>
    <rPh sb="5" eb="7">
      <t>ユウジン</t>
    </rPh>
    <rPh sb="23" eb="24">
      <t>モド</t>
    </rPh>
    <rPh sb="36" eb="37">
      <t>ツヨ</t>
    </rPh>
    <rPh sb="38" eb="39">
      <t>ウッタ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</si>
  <si>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「さきほど落下して積み上がった本の山の中に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まだ誰かが取り残されているはずだ」と強く訴えています。</t>
    </r>
    <rPh sb="0" eb="2">
      <t>ガクセイ</t>
    </rPh>
    <rPh sb="9" eb="11">
      <t>ラッカ</t>
    </rPh>
    <rPh sb="13" eb="14">
      <t>ツ</t>
    </rPh>
    <rPh sb="15" eb="16">
      <t>ア</t>
    </rPh>
    <rPh sb="19" eb="20">
      <t>ホン</t>
    </rPh>
    <rPh sb="21" eb="22">
      <t>ヤマ</t>
    </rPh>
    <rPh sb="23" eb="24">
      <t>ナカ</t>
    </rPh>
    <rPh sb="28" eb="29">
      <t>ダレ</t>
    </rPh>
    <rPh sb="31" eb="32">
      <t>ト</t>
    </rPh>
    <rPh sb="33" eb="34">
      <t>ノコ</t>
    </rPh>
    <rPh sb="44" eb="45">
      <t>ツヨ</t>
    </rPh>
    <rPh sb="46" eb="47">
      <t>ウッタ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</si>
  <si>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「友人が亡くなったようだ」と言って、ショックのあまり号泣しています。</t>
    </r>
    <rPh sb="0" eb="2">
      <t>ガクセイ</t>
    </rPh>
    <rPh sb="5" eb="7">
      <t>ユウジン</t>
    </rPh>
    <rPh sb="8" eb="9">
      <t>ナ</t>
    </rPh>
    <rPh sb="18" eb="19">
      <t>イ</t>
    </rPh>
    <rPh sb="30" eb="32">
      <t>ゴウキュウ</t>
    </rPh>
    <phoneticPr fontId="1"/>
  </si>
  <si>
    <r>
      <t>学生が号泣しており事情を尋ねたところ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｢家族から連絡があり、弟が自宅で亡くなったようだ｣と言っています。</t>
    </r>
    <rPh sb="0" eb="2">
      <t>ガクセイ</t>
    </rPh>
    <rPh sb="3" eb="5">
      <t>ゴウキュウ</t>
    </rPh>
    <rPh sb="9" eb="11">
      <t>ジジョウ</t>
    </rPh>
    <rPh sb="12" eb="13">
      <t>タズ</t>
    </rPh>
    <rPh sb="20" eb="22">
      <t>カゾク</t>
    </rPh>
    <rPh sb="24" eb="26">
      <t>レンラク</t>
    </rPh>
    <rPh sb="30" eb="31">
      <t>オトウト</t>
    </rPh>
    <rPh sb="32" eb="34">
      <t>ジタク</t>
    </rPh>
    <rPh sb="35" eb="36">
      <t>ナ</t>
    </rPh>
    <rPh sb="45" eb="46">
      <t>イ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</si>
  <si>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｢友人が頭を負傷して先程応急措置をしてもらったが、出血が収まらない。早く救急車を呼んで欲しい」と強く訴えています。</t>
    </r>
    <rPh sb="38" eb="39">
      <t>ハヤ</t>
    </rPh>
    <rPh sb="40" eb="43">
      <t>キュウキュウシャ</t>
    </rPh>
    <rPh sb="44" eb="45">
      <t>ヨ</t>
    </rPh>
    <rPh sb="47" eb="48">
      <t>ホ</t>
    </rPh>
    <rPh sb="52" eb="53">
      <t>ツヨ</t>
    </rPh>
    <rPh sb="54" eb="55">
      <t>ウッタ</t>
    </rPh>
    <phoneticPr fontId="1"/>
  </si>
  <si>
    <r>
      <t>多くの学生から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「家族と連絡をとるために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館内の荷物の中にある携帯電話やスマートフォンを取り出したい」という希望が寄せられています。</t>
    </r>
    <rPh sb="0" eb="1">
      <t>オオ</t>
    </rPh>
    <rPh sb="3" eb="5">
      <t>ガクセイ</t>
    </rPh>
    <rPh sb="9" eb="11">
      <t>カゾク</t>
    </rPh>
    <rPh sb="12" eb="14">
      <t>レンラク</t>
    </rPh>
    <rPh sb="21" eb="23">
      <t>カンナイ</t>
    </rPh>
    <rPh sb="27" eb="28">
      <t>ナカ</t>
    </rPh>
    <rPh sb="31" eb="33">
      <t>ケイタイ</t>
    </rPh>
    <rPh sb="33" eb="35">
      <t>デンワ</t>
    </rPh>
    <rPh sb="54" eb="56">
      <t>キボウ</t>
    </rPh>
    <rPh sb="57" eb="58">
      <t>ヨ</t>
    </rPh>
    <phoneticPr fontId="1"/>
  </si>
  <si>
    <r>
      <t>多くの学生から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「もう家に帰りたい」という訴えが寄せられています。</t>
    </r>
    <rPh sb="0" eb="1">
      <t>オオ</t>
    </rPh>
    <rPh sb="3" eb="5">
      <t>ガクセイ</t>
    </rPh>
    <rPh sb="11" eb="12">
      <t>イエ</t>
    </rPh>
    <rPh sb="13" eb="14">
      <t>カエ</t>
    </rPh>
    <rPh sb="21" eb="22">
      <t>ウッタ</t>
    </rPh>
    <rPh sb="24" eb="25">
      <t>ヨ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</si>
  <si>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「自宅周辺が水害に遭い近づけないらしい。今日中には帰宅できないかもしれないため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避難所を教えて欲しい」と言っています。</t>
    </r>
    <rPh sb="0" eb="2">
      <t>ガクセイ</t>
    </rPh>
    <phoneticPr fontId="1"/>
  </si>
  <si>
    <r>
      <t>利用者が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｢図書館のトイレが使えなくなったようだ。どこに行けばいいですか？｣と言っています。</t>
    </r>
    <rPh sb="6" eb="9">
      <t>トショカン</t>
    </rPh>
    <rPh sb="28" eb="29">
      <t>イ</t>
    </rPh>
    <phoneticPr fontId="1"/>
  </si>
  <si>
    <t>ナレ「訓練はこれにて終了です。皆さま、お疲れ様でした。これからみなさんで振り返りと体験の共有をします」。</t>
    <rPh sb="36" eb="37">
      <t>フ</t>
    </rPh>
    <rPh sb="38" eb="39">
      <t>カエ</t>
    </rPh>
    <rPh sb="41" eb="43">
      <t>タイケン</t>
    </rPh>
    <rPh sb="44" eb="46">
      <t>キョウユウ</t>
    </rPh>
    <phoneticPr fontId="1"/>
  </si>
  <si>
    <t>近藤</t>
    <rPh sb="0" eb="2">
      <t>コンドウ</t>
    </rPh>
    <phoneticPr fontId="1"/>
  </si>
  <si>
    <t>※7グループで実施。</t>
    <rPh sb="7" eb="9">
      <t>ジッシ</t>
    </rPh>
    <phoneticPr fontId="1"/>
  </si>
  <si>
    <t>事務長</t>
    <rPh sb="0" eb="3">
      <t>ジムチョウ</t>
    </rPh>
    <phoneticPr fontId="1"/>
  </si>
  <si>
    <t>F1</t>
    <phoneticPr fontId="1"/>
  </si>
  <si>
    <t>G1</t>
    <phoneticPr fontId="1"/>
  </si>
  <si>
    <t>事務室に勤務していた図書館職員（事務長）が負傷しました。頭部から流血していますが、裂傷は浅く、意識はしっかりしています。</t>
    <rPh sb="4" eb="6">
      <t>キンム</t>
    </rPh>
    <rPh sb="10" eb="12">
      <t>トショ</t>
    </rPh>
    <rPh sb="12" eb="13">
      <t>カン</t>
    </rPh>
    <rPh sb="13" eb="15">
      <t>ショクイン</t>
    </rPh>
    <rPh sb="28" eb="30">
      <t>トウブ</t>
    </rPh>
    <rPh sb="32" eb="34">
      <t>リュウケツ</t>
    </rPh>
    <rPh sb="41" eb="43">
      <t>レッショウ</t>
    </rPh>
    <rPh sb="44" eb="45">
      <t>アサ</t>
    </rPh>
    <rPh sb="47" eb="49">
      <t>イシキ</t>
    </rPh>
    <phoneticPr fontId="1"/>
  </si>
  <si>
    <t>事務室に勤務していた図書館職員（事務長）が負傷しました。意識はしっかりしていますが、右足を骨折したようで、動き回ることができません。</t>
    <rPh sb="4" eb="6">
      <t>キンム</t>
    </rPh>
    <rPh sb="10" eb="13">
      <t>トショカン</t>
    </rPh>
    <rPh sb="13" eb="15">
      <t>ショクイン</t>
    </rPh>
    <rPh sb="28" eb="30">
      <t>イシキ</t>
    </rPh>
    <rPh sb="42" eb="44">
      <t>ミギアシ</t>
    </rPh>
    <rPh sb="45" eb="47">
      <t>コッセツ</t>
    </rPh>
    <rPh sb="53" eb="54">
      <t>ウゴ</t>
    </rPh>
    <rPh sb="55" eb="56">
      <t>マワ</t>
    </rPh>
    <phoneticPr fontId="1"/>
  </si>
  <si>
    <t>主任</t>
    <rPh sb="0" eb="2">
      <t>シュニン</t>
    </rPh>
    <phoneticPr fontId="1"/>
  </si>
  <si>
    <t>カウンター　(6名グループは3）</t>
    <rPh sb="8" eb="9">
      <t>メイ</t>
    </rPh>
    <phoneticPr fontId="1"/>
  </si>
  <si>
    <t>学生が、「アクティブ・エリアのホワイトボードが倒れ、人が下敷きになっているようだ」と言っています。</t>
    <rPh sb="0" eb="2">
      <t>ガクセイ</t>
    </rPh>
    <rPh sb="23" eb="24">
      <t>タオ</t>
    </rPh>
    <rPh sb="26" eb="27">
      <t>ヒト</t>
    </rPh>
    <rPh sb="28" eb="30">
      <t>シタジ</t>
    </rPh>
    <rPh sb="42" eb="43">
      <t>イ</t>
    </rPh>
    <phoneticPr fontId="1"/>
  </si>
  <si>
    <t>2Fカウンターから見渡した限り、書架は倒壊していませんが、落下した本が80センチほどの高さに積み上がっています。</t>
    <phoneticPr fontId="1"/>
  </si>
  <si>
    <t>3Ｆ開架で書架の半数が将棋倒しになっています。奥まで進むことができない状態です。</t>
    <rPh sb="2" eb="4">
      <t>カイカ</t>
    </rPh>
    <phoneticPr fontId="1"/>
  </si>
  <si>
    <t>学生が、「デジタルサイネージが倒れ、ガラスでケガをした人が何人もいる」と言っています。</t>
    <rPh sb="27" eb="28">
      <t>ヒト</t>
    </rPh>
    <rPh sb="29" eb="31">
      <t>ナンニン</t>
    </rPh>
    <phoneticPr fontId="1"/>
  </si>
  <si>
    <t>2Fカウンターに駆け寄ってきた教員が、｢書庫で倒れている学生が呼吸をしていないようだ。AEDを持ってきて欲しい。」と言っています。</t>
    <phoneticPr fontId="1"/>
  </si>
  <si>
    <t>学生が、｢友人がエレベーターに閉じ込められているようだ｣と言っています。</t>
    <rPh sb="15" eb="16">
      <t>ト</t>
    </rPh>
    <rPh sb="17" eb="18">
      <t>コ</t>
    </rPh>
    <rPh sb="29" eb="30">
      <t>イ</t>
    </rPh>
    <phoneticPr fontId="1"/>
  </si>
  <si>
    <t>学生が、｢友人が3Fの西側書架付近で具合が悪くなり動けなくなった｣と言っています。</t>
    <rPh sb="11" eb="13">
      <t>ニシガワ</t>
    </rPh>
    <rPh sb="13" eb="15">
      <t>ショカ</t>
    </rPh>
    <rPh sb="15" eb="17">
      <t>フキン</t>
    </rPh>
    <rPh sb="18" eb="20">
      <t>グアイ</t>
    </rPh>
    <rPh sb="21" eb="22">
      <t>ワル</t>
    </rPh>
    <rPh sb="25" eb="26">
      <t>ウゴ</t>
    </rPh>
    <rPh sb="34" eb="35">
      <t>イ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</si>
  <si>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｢4Fで友人が足を負傷して動けない。出血も止まらない。避難のための人手と、救急車を呼んで欲しい」と強く訴えています。</t>
    </r>
    <rPh sb="11" eb="12">
      <t>アシ</t>
    </rPh>
    <rPh sb="17" eb="18">
      <t>ウゴ</t>
    </rPh>
    <rPh sb="22" eb="24">
      <t>シュッケツ</t>
    </rPh>
    <rPh sb="25" eb="26">
      <t>ト</t>
    </rPh>
    <rPh sb="31" eb="33">
      <t>ヒナン</t>
    </rPh>
    <rPh sb="37" eb="39">
      <t>ヒトデ</t>
    </rPh>
    <rPh sb="53" eb="54">
      <t>ツヨ</t>
    </rPh>
    <rPh sb="55" eb="56">
      <t>ウッタ</t>
    </rPh>
    <phoneticPr fontId="1"/>
  </si>
  <si>
    <t>一旦外に避難した学生が、「寒いので上着を取りに館内に戻りたい」と言っています。</t>
    <rPh sb="17" eb="19">
      <t>ウワギ</t>
    </rPh>
    <phoneticPr fontId="1"/>
  </si>
  <si>
    <t>図書館職員（主任）がガラスの破片で手を怪我しました。出血していますが傷は浅く応急措置をしています。</t>
    <rPh sb="0" eb="3">
      <t>トショカン</t>
    </rPh>
    <rPh sb="3" eb="5">
      <t>ショクイン</t>
    </rPh>
    <rPh sb="14" eb="16">
      <t>ハヘン</t>
    </rPh>
    <rPh sb="17" eb="18">
      <t>テ</t>
    </rPh>
    <rPh sb="19" eb="21">
      <t>ケガ</t>
    </rPh>
    <rPh sb="26" eb="28">
      <t>シュッケツ</t>
    </rPh>
    <rPh sb="34" eb="35">
      <t>キズ</t>
    </rPh>
    <rPh sb="36" eb="37">
      <t>アサ</t>
    </rPh>
    <rPh sb="38" eb="40">
      <t>オウキュウ</t>
    </rPh>
    <rPh sb="40" eb="42">
      <t>ソチ</t>
    </rPh>
    <phoneticPr fontId="1"/>
  </si>
  <si>
    <t>図書館職員（係長）が負傷しました。意識はしっかりしていますが、右足を骨折したようで、動き回ることができません。</t>
    <rPh sb="6" eb="8">
      <t>カカリチョウ</t>
    </rPh>
    <rPh sb="17" eb="19">
      <t>イシキ</t>
    </rPh>
    <rPh sb="31" eb="33">
      <t>ミギアシ</t>
    </rPh>
    <rPh sb="34" eb="36">
      <t>コッセツ</t>
    </rPh>
    <rPh sb="42" eb="43">
      <t>ウゴ</t>
    </rPh>
    <rPh sb="44" eb="45">
      <t>マワ</t>
    </rPh>
    <phoneticPr fontId="1"/>
  </si>
  <si>
    <r>
      <t>2Fカウンターから見渡した限り、開架の書架が倒壊しかかっています。倒れそうな書架の下には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落下した本が床を埋めるような状態で散らばっています。</t>
    </r>
    <phoneticPr fontId="1"/>
  </si>
  <si>
    <t>2Fカウンターから見渡した限り、開架の書架の一部が倒壊しています。落下した本が80センチほどの高さに積み上がっています。</t>
    <rPh sb="22" eb="24">
      <t>イチブ</t>
    </rPh>
    <phoneticPr fontId="1"/>
  </si>
  <si>
    <t>A2</t>
  </si>
  <si>
    <t>B2</t>
  </si>
  <si>
    <t>C2</t>
  </si>
  <si>
    <t>D2</t>
  </si>
  <si>
    <t>E2</t>
  </si>
  <si>
    <t>F2</t>
    <phoneticPr fontId="1"/>
  </si>
  <si>
    <t>G2</t>
    <phoneticPr fontId="1"/>
  </si>
  <si>
    <t>学生が、「4Fアクティブ・エリアのホワイトボードが倒れ、人が下敷きになっているようだ」と言っています。</t>
    <rPh sb="0" eb="2">
      <t>ガクセイ</t>
    </rPh>
    <rPh sb="25" eb="26">
      <t>タオ</t>
    </rPh>
    <rPh sb="28" eb="29">
      <t>ヒト</t>
    </rPh>
    <rPh sb="30" eb="32">
      <t>シタジ</t>
    </rPh>
    <rPh sb="44" eb="45">
      <t>イ</t>
    </rPh>
    <phoneticPr fontId="1"/>
  </si>
  <si>
    <r>
      <t>2Fカウンターに駆け寄ってきた学生が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「友人が3Fで書架に挟まれ、動けない」と訴えています。</t>
    </r>
    <rPh sb="15" eb="17">
      <t>ガクセイ</t>
    </rPh>
    <rPh sb="20" eb="22">
      <t>ユウジン</t>
    </rPh>
    <rPh sb="26" eb="28">
      <t>ショカ</t>
    </rPh>
    <rPh sb="29" eb="30">
      <t>ハサ</t>
    </rPh>
    <rPh sb="33" eb="34">
      <t>ウゴ</t>
    </rPh>
    <rPh sb="39" eb="40">
      <t>ウッタ</t>
    </rPh>
    <phoneticPr fontId="1"/>
  </si>
  <si>
    <r>
      <t>2Fカウンターに駆け寄ってきた学生が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「2Fで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落下して積み上がった本の山の中から助けを求める声がする」と訴えています。</t>
    </r>
    <rPh sb="15" eb="17">
      <t>ガクセイ</t>
    </rPh>
    <rPh sb="24" eb="26">
      <t>ラッカ</t>
    </rPh>
    <rPh sb="28" eb="29">
      <t>ツ</t>
    </rPh>
    <rPh sb="30" eb="31">
      <t>ア</t>
    </rPh>
    <rPh sb="34" eb="35">
      <t>ホン</t>
    </rPh>
    <rPh sb="36" eb="37">
      <t>ヤマ</t>
    </rPh>
    <rPh sb="38" eb="39">
      <t>ナカ</t>
    </rPh>
    <rPh sb="41" eb="42">
      <t>タス</t>
    </rPh>
    <rPh sb="44" eb="45">
      <t>モト</t>
    </rPh>
    <rPh sb="47" eb="48">
      <t>コエ</t>
    </rPh>
    <rPh sb="53" eb="54">
      <t>ウッタ</t>
    </rPh>
    <phoneticPr fontId="1"/>
  </si>
  <si>
    <t>2Fと3Fの書架で本が散乱していますが、負傷した利用者などはいませんでした。</t>
    <rPh sb="6" eb="8">
      <t>ショカ</t>
    </rPh>
    <rPh sb="9" eb="10">
      <t>ホン</t>
    </rPh>
    <rPh sb="11" eb="13">
      <t>サンラン</t>
    </rPh>
    <rPh sb="20" eb="22">
      <t>フショウ</t>
    </rPh>
    <rPh sb="24" eb="27">
      <t>リヨウシャ</t>
    </rPh>
    <phoneticPr fontId="1"/>
  </si>
  <si>
    <t>A3</t>
  </si>
  <si>
    <t>B3</t>
  </si>
  <si>
    <t>C3</t>
  </si>
  <si>
    <t>D3</t>
  </si>
  <si>
    <t>E3</t>
  </si>
  <si>
    <t>F3</t>
  </si>
  <si>
    <t>G3</t>
  </si>
  <si>
    <t>負傷者の救護</t>
  </si>
  <si>
    <t>E4</t>
  </si>
  <si>
    <t>A4</t>
  </si>
  <si>
    <t>B4</t>
  </si>
  <si>
    <t>C4</t>
  </si>
  <si>
    <t>D4</t>
  </si>
  <si>
    <t>F4</t>
  </si>
  <si>
    <t>G4</t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</si>
  <si>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「友人が見当たらない。確か3Fで勉強すると言っていた」と訴えています。</t>
    </r>
    <rPh sb="0" eb="2">
      <t>ガクセイ</t>
    </rPh>
    <rPh sb="5" eb="7">
      <t>ユウジン</t>
    </rPh>
    <rPh sb="8" eb="10">
      <t>ミア</t>
    </rPh>
    <rPh sb="15" eb="16">
      <t>タシ</t>
    </rPh>
    <rPh sb="20" eb="22">
      <t>ベンキョウ</t>
    </rPh>
    <rPh sb="25" eb="26">
      <t>イ</t>
    </rPh>
    <rPh sb="32" eb="33">
      <t>ウッタ</t>
    </rPh>
    <phoneticPr fontId="1"/>
  </si>
  <si>
    <t>図書館職員（業務委託）</t>
    <rPh sb="0" eb="3">
      <t>トショカン</t>
    </rPh>
    <rPh sb="3" eb="5">
      <t>ショクイン</t>
    </rPh>
    <rPh sb="6" eb="10">
      <t>ギョウムイタク</t>
    </rPh>
    <phoneticPr fontId="1"/>
  </si>
  <si>
    <t>一旦外に避難した学生が、「荷物を取りに館内に戻りたい」と言っています。</t>
    <rPh sb="13" eb="15">
      <t>ニモツ</t>
    </rPh>
    <rPh sb="19" eb="21">
      <t>カンナイ</t>
    </rPh>
    <phoneticPr fontId="1"/>
  </si>
  <si>
    <t>3Ｆで書架の半数が将棋倒しになっています。奥まで進むことができない状態です。</t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</si>
  <si>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「落下して積み上がった本の山の中に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まだ誰かが取り残されているはずだ」と強く訴えています。</t>
    </r>
    <rPh sb="0" eb="2">
      <t>ガクセイ</t>
    </rPh>
    <rPh sb="5" eb="7">
      <t>ラッカ</t>
    </rPh>
    <rPh sb="9" eb="10">
      <t>ツ</t>
    </rPh>
    <rPh sb="11" eb="12">
      <t>ア</t>
    </rPh>
    <rPh sb="15" eb="16">
      <t>ホン</t>
    </rPh>
    <rPh sb="17" eb="18">
      <t>ヤマ</t>
    </rPh>
    <rPh sb="19" eb="20">
      <t>ナカ</t>
    </rPh>
    <rPh sb="24" eb="25">
      <t>ダレ</t>
    </rPh>
    <rPh sb="27" eb="28">
      <t>ト</t>
    </rPh>
    <rPh sb="29" eb="30">
      <t>ノコ</t>
    </rPh>
    <rPh sb="40" eb="41">
      <t>ツヨ</t>
    </rPh>
    <rPh sb="42" eb="43">
      <t>ウッタ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</si>
  <si>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「自宅周辺の建物が倒壊しているらしい。今日は家に帰れないかもしれないので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避難所を教えて欲しい」と言っています。</t>
    </r>
    <rPh sb="0" eb="2">
      <t>ガクセイ</t>
    </rPh>
    <rPh sb="10" eb="12">
      <t>タテモノ</t>
    </rPh>
    <rPh sb="13" eb="15">
      <t>トウカイ</t>
    </rPh>
    <rPh sb="26" eb="27">
      <t>イエ</t>
    </rPh>
    <rPh sb="28" eb="29">
      <t>カエ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</si>
  <si>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「友人が見当たらない。避難を始める時は一緒にいた」と訴えています。</t>
    </r>
    <rPh sb="0" eb="2">
      <t>ガクセイ</t>
    </rPh>
    <rPh sb="5" eb="7">
      <t>ユウジン</t>
    </rPh>
    <rPh sb="8" eb="10">
      <t>ミア</t>
    </rPh>
    <rPh sb="15" eb="17">
      <t>ヒナン</t>
    </rPh>
    <rPh sb="18" eb="19">
      <t>ハジ</t>
    </rPh>
    <rPh sb="21" eb="22">
      <t>トキ</t>
    </rPh>
    <rPh sb="23" eb="25">
      <t>イッショ</t>
    </rPh>
    <rPh sb="30" eb="31">
      <t>ウッタ</t>
    </rPh>
    <phoneticPr fontId="1"/>
  </si>
  <si>
    <r>
      <t>多くの学生から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「家族と連絡をとるために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館内の荷物の中にある携帯電話やスマートフォンを取りに行きたい」という希望が寄せられています。</t>
    </r>
    <rPh sb="0" eb="1">
      <t>オオ</t>
    </rPh>
    <rPh sb="3" eb="5">
      <t>ガクセイ</t>
    </rPh>
    <rPh sb="9" eb="11">
      <t>カゾク</t>
    </rPh>
    <rPh sb="12" eb="14">
      <t>レンラク</t>
    </rPh>
    <rPh sb="21" eb="23">
      <t>カンナイ</t>
    </rPh>
    <rPh sb="27" eb="28">
      <t>ナカ</t>
    </rPh>
    <rPh sb="31" eb="33">
      <t>ケイタイ</t>
    </rPh>
    <rPh sb="33" eb="35">
      <t>デンワ</t>
    </rPh>
    <rPh sb="47" eb="48">
      <t>イ</t>
    </rPh>
    <rPh sb="55" eb="57">
      <t>キボウ</t>
    </rPh>
    <rPh sb="58" eb="59">
      <t>ヨ</t>
    </rPh>
    <phoneticPr fontId="1"/>
  </si>
  <si>
    <r>
      <t>学生が</t>
    </r>
    <r>
      <rPr>
        <b/>
        <sz val="10"/>
        <color theme="1"/>
        <rFont val="ＭＳ Ｐゴシック"/>
        <family val="3"/>
        <charset val="128"/>
        <scheme val="minor"/>
      </rPr>
      <t>、</t>
    </r>
    <r>
      <rPr>
        <sz val="10"/>
        <color theme="1"/>
        <rFont val="ＭＳ Ｐゴシック"/>
        <family val="3"/>
        <charset val="128"/>
        <scheme val="minor"/>
      </rPr>
      <t>「豊平川が危険だとツイッターで拡散されている。これからどうしたらよいかわからない」と途方に暮れています。</t>
    </r>
    <rPh sb="0" eb="2">
      <t>ガクセイ</t>
    </rPh>
    <rPh sb="5" eb="7">
      <t>トヨヒラ</t>
    </rPh>
    <rPh sb="7" eb="8">
      <t>ガワ</t>
    </rPh>
    <rPh sb="9" eb="11">
      <t>キケン</t>
    </rPh>
    <rPh sb="19" eb="21">
      <t>カクサン</t>
    </rPh>
    <rPh sb="46" eb="48">
      <t>トホウ</t>
    </rPh>
    <rPh sb="49" eb="50">
      <t>ク</t>
    </rPh>
    <phoneticPr fontId="1"/>
  </si>
  <si>
    <t>精神的に不安定な利用者に寄りそう／二次避難先の情報</t>
    <phoneticPr fontId="1"/>
  </si>
  <si>
    <r>
      <t xml:space="preserve">ナレ「いままでに経験したことのない揺れが収まりました。館内では利用者の悲鳴が聞こえます」。
ナレ「自分自身、かつてない恐怖に膝が震えていることがわかります」。
ナレ「周囲を見渡すと、さっきまで使っていたパソコンの画面が消えています。停電したようです。非常灯が点灯しています」。
</t>
    </r>
    <r>
      <rPr>
        <i/>
        <sz val="10"/>
        <rFont val="ＭＳ Ｐゴシック"/>
        <family val="3"/>
        <charset val="128"/>
        <scheme val="minor"/>
      </rPr>
      <t xml:space="preserve">防災セ「こちらは防災センターです。ただいま非常に大きな地震が発生しました。本施設を含む市内一帯で震度6弱～震度７を
　　　 観測しています。館内の方は、余震の発生に注意しながら、安全を確認して、慌てずに建物の外へ避難してください。」 </t>
    </r>
    <r>
      <rPr>
        <sz val="10"/>
        <rFont val="ＭＳ Ｐゴシック"/>
        <family val="3"/>
        <charset val="128"/>
        <scheme val="minor"/>
      </rPr>
      <t>（S16）</t>
    </r>
    <rPh sb="8" eb="10">
      <t>ケイケン</t>
    </rPh>
    <rPh sb="17" eb="18">
      <t>ユ</t>
    </rPh>
    <rPh sb="20" eb="21">
      <t>オサ</t>
    </rPh>
    <rPh sb="27" eb="29">
      <t>カンナイ</t>
    </rPh>
    <rPh sb="31" eb="34">
      <t>リヨウシャ</t>
    </rPh>
    <rPh sb="35" eb="37">
      <t>ヒメイ</t>
    </rPh>
    <rPh sb="38" eb="39">
      <t>キ</t>
    </rPh>
    <rPh sb="50" eb="52">
      <t>ジブン</t>
    </rPh>
    <rPh sb="52" eb="54">
      <t>ジシン</t>
    </rPh>
    <rPh sb="60" eb="62">
      <t>キョウフ</t>
    </rPh>
    <rPh sb="63" eb="64">
      <t>ヒザ</t>
    </rPh>
    <rPh sb="65" eb="66">
      <t>フル</t>
    </rPh>
    <rPh sb="85" eb="87">
      <t>シュウイ</t>
    </rPh>
    <rPh sb="88" eb="90">
      <t>ミワタ</t>
    </rPh>
    <rPh sb="98" eb="99">
      <t>ツカ</t>
    </rPh>
    <rPh sb="108" eb="110">
      <t>ガメン</t>
    </rPh>
    <rPh sb="111" eb="112">
      <t>キ</t>
    </rPh>
    <rPh sb="118" eb="120">
      <t>テイデン</t>
    </rPh>
    <rPh sb="127" eb="130">
      <t>ヒジョウトウ</t>
    </rPh>
    <rPh sb="131" eb="133">
      <t>テントウ</t>
    </rPh>
    <rPh sb="142" eb="144">
      <t>ボウサイ</t>
    </rPh>
    <rPh sb="150" eb="152">
      <t>ボウサイ</t>
    </rPh>
    <rPh sb="163" eb="165">
      <t>ヒジョウ</t>
    </rPh>
    <rPh sb="166" eb="167">
      <t>オオ</t>
    </rPh>
    <rPh sb="169" eb="171">
      <t>ジシン</t>
    </rPh>
    <rPh sb="172" eb="174">
      <t>ハッセイ</t>
    </rPh>
    <rPh sb="183" eb="184">
      <t>フク</t>
    </rPh>
    <rPh sb="187" eb="189">
      <t>イッタイ</t>
    </rPh>
    <rPh sb="193" eb="194">
      <t>ジャク</t>
    </rPh>
    <rPh sb="195" eb="197">
      <t>シンド</t>
    </rPh>
    <rPh sb="204" eb="206">
      <t>カンソク</t>
    </rPh>
    <rPh sb="218" eb="220">
      <t>ヨシン</t>
    </rPh>
    <rPh sb="221" eb="223">
      <t>ハッセイ</t>
    </rPh>
    <rPh sb="224" eb="226">
      <t>チュウイ</t>
    </rPh>
    <rPh sb="231" eb="233">
      <t>アンゼン</t>
    </rPh>
    <rPh sb="234" eb="236">
      <t>カクニン</t>
    </rPh>
    <rPh sb="239" eb="240">
      <t>アワ</t>
    </rPh>
    <rPh sb="248" eb="250">
      <t>ヒナン</t>
    </rPh>
    <phoneticPr fontId="1"/>
  </si>
  <si>
    <r>
      <t xml:space="preserve">ナレ「机の上の封筒（2）から1枚だけカードを取り出してください。そこに新たに判明した状況が記載されています」。
ナレ「そこに記載されている内容を事実と考えて、行動してください。これからとる行動は模造紙や付箋に記録してください」。
</t>
    </r>
    <r>
      <rPr>
        <i/>
        <sz val="10"/>
        <rFont val="ＭＳ Ｐゴシック"/>
        <family val="3"/>
        <charset val="128"/>
        <scheme val="minor"/>
      </rPr>
      <t xml:space="preserve">防災セ「こちらは防災センターです。さきほど非常に大きな地震が発生しました。まだ、建物内に残っている方は、
　　　 余震の発生に注意しながら、安全を確認して、慌てずに建物の外へ避難してください。」 </t>
    </r>
    <r>
      <rPr>
        <sz val="10"/>
        <rFont val="ＭＳ Ｐゴシック"/>
        <family val="3"/>
        <charset val="128"/>
        <scheme val="minor"/>
      </rPr>
      <t>（S17）
ナレ「防災センターの放送を聞いて、利用者が移動を始めたようです。階段のほうから足音や声が聞こえます」。
ナレ「地震の発生から15分が経過しています。いま自分たちが置かれている状況で最善の判断を下し、迅速に行動してください」。</t>
    </r>
    <rPh sb="35" eb="36">
      <t>アラ</t>
    </rPh>
    <rPh sb="38" eb="40">
      <t>ハンメイ</t>
    </rPh>
    <rPh sb="117" eb="119">
      <t>ボウサイ</t>
    </rPh>
    <rPh sb="166" eb="167">
      <t>カタ</t>
    </rPh>
    <rPh sb="225" eb="227">
      <t>ボウサイ</t>
    </rPh>
    <rPh sb="232" eb="234">
      <t>ホウソウ</t>
    </rPh>
    <rPh sb="235" eb="236">
      <t>キ</t>
    </rPh>
    <rPh sb="254" eb="256">
      <t>カイダン</t>
    </rPh>
    <rPh sb="261" eb="263">
      <t>アシオト</t>
    </rPh>
    <rPh sb="264" eb="265">
      <t>コエ</t>
    </rPh>
    <rPh sb="266" eb="267">
      <t>キ</t>
    </rPh>
    <rPh sb="278" eb="280">
      <t>ジシン</t>
    </rPh>
    <rPh sb="281" eb="283">
      <t>ハッセイ</t>
    </rPh>
    <rPh sb="287" eb="288">
      <t>プン</t>
    </rPh>
    <rPh sb="289" eb="291">
      <t>ケイカ</t>
    </rPh>
    <rPh sb="299" eb="301">
      <t>ジブン</t>
    </rPh>
    <rPh sb="304" eb="305">
      <t>オ</t>
    </rPh>
    <rPh sb="310" eb="312">
      <t>ジョウキョウ</t>
    </rPh>
    <rPh sb="313" eb="315">
      <t>サイゼン</t>
    </rPh>
    <rPh sb="316" eb="318">
      <t>ハンダン</t>
    </rPh>
    <rPh sb="319" eb="320">
      <t>クダ</t>
    </rPh>
    <rPh sb="322" eb="324">
      <t>ジンソク</t>
    </rPh>
    <rPh sb="325" eb="327">
      <t>コウドウ</t>
    </rPh>
    <phoneticPr fontId="1"/>
  </si>
  <si>
    <r>
      <t xml:space="preserve">防災セ「こちらは防災センターです。まだ余震が続いています。物内にいる方は、周りの安全を確認して、
　　　　建物の外へ避難してください。一時避難場所は北海高校グラウンドです。」  </t>
    </r>
    <r>
      <rPr>
        <sz val="10"/>
        <rFont val="ＭＳ Ｐゴシック"/>
        <family val="3"/>
        <charset val="128"/>
        <scheme val="minor"/>
      </rPr>
      <t>（S18）</t>
    </r>
    <rPh sb="0" eb="2">
      <t>ボウサイ</t>
    </rPh>
    <rPh sb="74" eb="76">
      <t>ホッカイ</t>
    </rPh>
    <rPh sb="76" eb="78">
      <t>コウコウ</t>
    </rPh>
    <phoneticPr fontId="1"/>
  </si>
  <si>
    <r>
      <t xml:space="preserve">ナレ「図書館建物の外へ避難が終わったでしょうか」。
</t>
    </r>
    <r>
      <rPr>
        <i/>
        <sz val="10"/>
        <rFont val="ＭＳ Ｐゴシック"/>
        <family val="3"/>
        <charset val="128"/>
        <scheme val="minor"/>
      </rPr>
      <t xml:space="preserve">防災セ「こちらは防災センターです。建物の外に避難したら、各施設の責任者は、現在、判明している状況を
　　　 防災センターに報告してください」。 </t>
    </r>
    <r>
      <rPr>
        <sz val="10"/>
        <rFont val="ＭＳ Ｐゴシック"/>
        <family val="3"/>
        <charset val="128"/>
        <scheme val="minor"/>
      </rPr>
      <t>（S18）
※模造紙に記入してもらう。</t>
    </r>
    <rPh sb="3" eb="6">
      <t>トショカン</t>
    </rPh>
    <rPh sb="11" eb="13">
      <t>ヒナン</t>
    </rPh>
    <rPh sb="14" eb="15">
      <t>オ</t>
    </rPh>
    <rPh sb="27" eb="29">
      <t>ボウサイ</t>
    </rPh>
    <rPh sb="35" eb="37">
      <t>ボウサイ</t>
    </rPh>
    <rPh sb="49" eb="51">
      <t>ヒナン</t>
    </rPh>
    <rPh sb="55" eb="56">
      <t>カク</t>
    </rPh>
    <rPh sb="56" eb="58">
      <t>シセツ</t>
    </rPh>
    <rPh sb="59" eb="62">
      <t>セキニンシャ</t>
    </rPh>
    <rPh sb="64" eb="66">
      <t>ゲンザイ</t>
    </rPh>
    <rPh sb="67" eb="69">
      <t>ハンメイ</t>
    </rPh>
    <rPh sb="73" eb="75">
      <t>ジョウキョウ</t>
    </rPh>
    <rPh sb="81" eb="83">
      <t>ボウサイ</t>
    </rPh>
    <rPh sb="88" eb="90">
      <t>ホウコク</t>
    </rPh>
    <rPh sb="106" eb="109">
      <t>モゾウシ</t>
    </rPh>
    <rPh sb="110" eb="112">
      <t>キニュウ</t>
    </rPh>
    <phoneticPr fontId="1"/>
  </si>
  <si>
    <r>
      <rPr>
        <i/>
        <sz val="10"/>
        <rFont val="ＭＳ Ｐゴシック"/>
        <family val="3"/>
        <charset val="128"/>
        <scheme val="minor"/>
      </rPr>
      <t xml:space="preserve">防災セ「こちらは防災センターです。まだ余震が続いています。また、市内の一部地域で火災が発生しています。
　　　 交通機関は全面的に停止している模様です。なお、この地震による津波の恐れはありません」。 </t>
    </r>
    <r>
      <rPr>
        <sz val="10"/>
        <rFont val="ＭＳ Ｐゴシック"/>
        <family val="3"/>
        <charset val="128"/>
        <scheme val="minor"/>
      </rPr>
      <t>（S20）
ナレ「机の上の封筒（4）から1枚だけカードを取り出してください。そこに新たに判明した状況が記載されています」。
ナレ「そこに記載されている内容を事実と考えて、行動してください。これからとる行動は模造紙や付箋に記録してください」。</t>
    </r>
    <rPh sb="0" eb="2">
      <t>ボウサイ</t>
    </rPh>
    <rPh sb="19" eb="21">
      <t>ヨシン</t>
    </rPh>
    <rPh sb="22" eb="23">
      <t>ツヅ</t>
    </rPh>
    <rPh sb="35" eb="37">
      <t>イチブ</t>
    </rPh>
    <rPh sb="37" eb="39">
      <t>チイキ</t>
    </rPh>
    <rPh sb="40" eb="42">
      <t>カサイ</t>
    </rPh>
    <rPh sb="43" eb="45">
      <t>ハッセイ</t>
    </rPh>
    <rPh sb="56" eb="58">
      <t>コウツウ</t>
    </rPh>
    <rPh sb="58" eb="60">
      <t>キカン</t>
    </rPh>
    <rPh sb="61" eb="64">
      <t>ゼンメンテキ</t>
    </rPh>
    <rPh sb="65" eb="67">
      <t>テイシ</t>
    </rPh>
    <rPh sb="71" eb="73">
      <t>モヨウ</t>
    </rPh>
    <rPh sb="81" eb="83">
      <t>ジシン</t>
    </rPh>
    <rPh sb="86" eb="88">
      <t>ツナミ</t>
    </rPh>
    <rPh sb="89" eb="90">
      <t>オソ</t>
    </rPh>
    <rPh sb="142" eb="143">
      <t>アラ</t>
    </rPh>
    <phoneticPr fontId="1"/>
  </si>
  <si>
    <r>
      <t xml:space="preserve">防災セ「こちらは防災センターです。気象庁の発表によると、引き続き大きな余震が発生する可能性があるとのことです。
　　　 建物の中には絶対に入らないでください」。  </t>
    </r>
    <r>
      <rPr>
        <sz val="10"/>
        <rFont val="ＭＳ Ｐゴシック"/>
        <family val="3"/>
        <charset val="128"/>
        <scheme val="minor"/>
      </rPr>
      <t>（S21）</t>
    </r>
    <r>
      <rPr>
        <i/>
        <sz val="10"/>
        <rFont val="ＭＳ Ｐゴシック"/>
        <family val="3"/>
        <charset val="128"/>
        <scheme val="minor"/>
      </rPr>
      <t xml:space="preserve">
防災セ「こちらは防災センターです。現在までの情報を総合すると、皆さまの帰宅には相当な困難が予測されます。
　　　　無理に帰宅しようとせず、緊急避難所の体育館へ避難してください」。
防災セ「こちらは防災センターです。いま伝えましたように、無理に帰宅せずに体育館に避難してください」。</t>
    </r>
    <rPh sb="0" eb="2">
      <t>ボウサイ</t>
    </rPh>
    <rPh sb="8" eb="10">
      <t>ボウサイ</t>
    </rPh>
    <rPh sb="17" eb="20">
      <t>キショウチョウ</t>
    </rPh>
    <rPh sb="21" eb="23">
      <t>ハッピョウ</t>
    </rPh>
    <rPh sb="28" eb="29">
      <t>ヒ</t>
    </rPh>
    <rPh sb="30" eb="31">
      <t>ツヅ</t>
    </rPh>
    <rPh sb="32" eb="33">
      <t>オオ</t>
    </rPh>
    <rPh sb="35" eb="37">
      <t>ヨシン</t>
    </rPh>
    <rPh sb="38" eb="40">
      <t>ハッセイ</t>
    </rPh>
    <rPh sb="42" eb="45">
      <t>カノウセイ</t>
    </rPh>
    <rPh sb="60" eb="62">
      <t>タテモノ</t>
    </rPh>
    <rPh sb="63" eb="64">
      <t>ナカ</t>
    </rPh>
    <rPh sb="66" eb="68">
      <t>ゼッタイ</t>
    </rPh>
    <rPh sb="69" eb="70">
      <t>ハイ</t>
    </rPh>
    <rPh sb="106" eb="108">
      <t>ゲンザイ</t>
    </rPh>
    <rPh sb="111" eb="113">
      <t>ジョウホウ</t>
    </rPh>
    <rPh sb="114" eb="116">
      <t>ソウゴウ</t>
    </rPh>
    <rPh sb="120" eb="121">
      <t>ミナ</t>
    </rPh>
    <rPh sb="124" eb="126">
      <t>キタク</t>
    </rPh>
    <rPh sb="128" eb="130">
      <t>ソウトウ</t>
    </rPh>
    <rPh sb="131" eb="133">
      <t>コンナン</t>
    </rPh>
    <rPh sb="134" eb="136">
      <t>ヨソク</t>
    </rPh>
    <rPh sb="146" eb="148">
      <t>ムリ</t>
    </rPh>
    <rPh sb="149" eb="151">
      <t>キタク</t>
    </rPh>
    <rPh sb="158" eb="160">
      <t>キンキュウ</t>
    </rPh>
    <rPh sb="164" eb="167">
      <t>タイイクカン</t>
    </rPh>
    <rPh sb="168" eb="170">
      <t>ヒナン</t>
    </rPh>
    <rPh sb="188" eb="190">
      <t>ボウサイ</t>
    </rPh>
    <rPh sb="199" eb="200">
      <t>ツタ</t>
    </rPh>
    <rPh sb="208" eb="210">
      <t>ムリ</t>
    </rPh>
    <rPh sb="211" eb="213">
      <t>キタク</t>
    </rPh>
    <rPh sb="216" eb="219">
      <t>タイイクカン</t>
    </rPh>
    <rPh sb="220" eb="222">
      <t>ヒナン</t>
    </rPh>
    <phoneticPr fontId="1"/>
  </si>
  <si>
    <r>
      <rPr>
        <i/>
        <sz val="10"/>
        <rFont val="ＭＳ Ｐゴシック"/>
        <family val="3"/>
        <charset val="128"/>
        <scheme val="minor"/>
      </rPr>
      <t xml:space="preserve">防災セ「こちらは防災センターです。体育館に避難したら、各施設の責任者は、現在、判明している状況を
　　　 防災センターに報告してください」。  </t>
    </r>
    <r>
      <rPr>
        <sz val="10"/>
        <rFont val="ＭＳ Ｐゴシック"/>
        <family val="3"/>
        <charset val="128"/>
        <scheme val="minor"/>
      </rPr>
      <t>（S22）
※模造紙に記入してもらう。</t>
    </r>
    <rPh sb="17" eb="20">
      <t>タイイクカン</t>
    </rPh>
    <phoneticPr fontId="1"/>
  </si>
  <si>
    <r>
      <t>【緊急地震速報の音声と画面表示】
ナレ「小刻みな揺れが数秒続いた後、突き上げるような揺れが発生しました。地震です」。
ナレ「</t>
    </r>
    <r>
      <rPr>
        <sz val="10"/>
        <color rgb="FFFF0000"/>
        <rFont val="ＭＳ Ｐゴシック"/>
        <family val="3"/>
        <charset val="128"/>
        <scheme val="minor"/>
      </rPr>
      <t>事務室</t>
    </r>
    <r>
      <rPr>
        <sz val="10"/>
        <rFont val="ＭＳ Ｐゴシック"/>
        <family val="3"/>
        <charset val="128"/>
        <scheme val="minor"/>
      </rPr>
      <t>では、ロッカーが倒れ、棚や机の上から物品が落下しています」。
ナレ「カウンターでは、明らかに書架が大きく揺れているのがわかります。本が書架から落下しだしました」。
【スライド切り替え表示（YouTubeも）】</t>
    </r>
    <rPh sb="1" eb="3">
      <t>キンキュウ</t>
    </rPh>
    <rPh sb="3" eb="5">
      <t>ジシン</t>
    </rPh>
    <rPh sb="5" eb="7">
      <t>ソクホウ</t>
    </rPh>
    <rPh sb="8" eb="10">
      <t>オンセイ</t>
    </rPh>
    <rPh sb="11" eb="13">
      <t>ガメン</t>
    </rPh>
    <rPh sb="13" eb="15">
      <t>ヒョウジ</t>
    </rPh>
    <rPh sb="21" eb="23">
      <t>コキザ</t>
    </rPh>
    <rPh sb="25" eb="26">
      <t>ユ</t>
    </rPh>
    <rPh sb="28" eb="30">
      <t>スウビョウ</t>
    </rPh>
    <rPh sb="30" eb="31">
      <t>ツヅ</t>
    </rPh>
    <rPh sb="33" eb="34">
      <t>アト</t>
    </rPh>
    <rPh sb="35" eb="36">
      <t>ツ</t>
    </rPh>
    <rPh sb="37" eb="38">
      <t>ア</t>
    </rPh>
    <rPh sb="43" eb="44">
      <t>ユ</t>
    </rPh>
    <rPh sb="46" eb="48">
      <t>ハッセイ</t>
    </rPh>
    <rPh sb="53" eb="55">
      <t>ジシン</t>
    </rPh>
    <rPh sb="64" eb="67">
      <t>ジムシツ</t>
    </rPh>
    <rPh sb="75" eb="76">
      <t>タオ</t>
    </rPh>
    <rPh sb="78" eb="79">
      <t>タナ</t>
    </rPh>
    <rPh sb="80" eb="81">
      <t>ツクエ</t>
    </rPh>
    <rPh sb="82" eb="83">
      <t>ウエ</t>
    </rPh>
    <rPh sb="85" eb="87">
      <t>ブッピン</t>
    </rPh>
    <rPh sb="88" eb="90">
      <t>ラッカ</t>
    </rPh>
    <rPh sb="110" eb="111">
      <t>アキ</t>
    </rPh>
    <rPh sb="114" eb="116">
      <t>ショカ</t>
    </rPh>
    <rPh sb="117" eb="118">
      <t>オオ</t>
    </rPh>
    <rPh sb="120" eb="121">
      <t>ユ</t>
    </rPh>
    <rPh sb="133" eb="134">
      <t>ホン</t>
    </rPh>
    <rPh sb="135" eb="137">
      <t>ショカ</t>
    </rPh>
    <rPh sb="139" eb="141">
      <t>ラッカ</t>
    </rPh>
    <rPh sb="156" eb="157">
      <t>キ</t>
    </rPh>
    <rPh sb="158" eb="159">
      <t>カ</t>
    </rPh>
    <rPh sb="160" eb="162">
      <t>ヒョウジ</t>
    </rPh>
    <phoneticPr fontId="1"/>
  </si>
  <si>
    <t>学生が、「1F図書館入口のデジタルサイネージが倒れ、ガラスでケガをした人が何人もいる」と言っています。</t>
    <rPh sb="7" eb="10">
      <t>トショカン</t>
    </rPh>
    <rPh sb="10" eb="12">
      <t>イリグチ</t>
    </rPh>
    <rPh sb="35" eb="36">
      <t>ヒト</t>
    </rPh>
    <rPh sb="37" eb="39">
      <t>ナンニン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</si>
</sst>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UD デジタル 教科書体 NP-B"/>
      <family val="1"/>
      <charset val="128"/>
    </font>
    <font>
      <b/>
      <sz val="12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20" fontId="3" fillId="0" borderId="2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workbookViewId="0"/>
  </sheetViews>
  <sheetFormatPr defaultRowHeight="13.5"/>
  <cols>
    <col min="1" max="1" width="4.625" style="9" bestFit="1" customWidth="1"/>
    <col min="2" max="2" width="7.5" style="9" bestFit="1" customWidth="1"/>
    <col min="3" max="3" width="8" style="9" hidden="1" customWidth="1"/>
    <col min="4" max="4" width="94" style="41" customWidth="1"/>
    <col min="5" max="5" width="41.125" style="4" customWidth="1"/>
    <col min="6" max="16384" width="9" style="4"/>
  </cols>
  <sheetData>
    <row r="1" spans="1:5">
      <c r="A1" s="1" t="s">
        <v>9</v>
      </c>
    </row>
    <row r="2" spans="1:5" s="9" customFormat="1">
      <c r="A2" s="10" t="s">
        <v>0</v>
      </c>
      <c r="B2" s="5" t="s">
        <v>28</v>
      </c>
      <c r="C2" s="5" t="s">
        <v>28</v>
      </c>
      <c r="D2" s="42" t="s">
        <v>29</v>
      </c>
      <c r="E2" s="11" t="s">
        <v>1</v>
      </c>
    </row>
    <row r="3" spans="1:5" ht="108">
      <c r="A3" s="10">
        <v>0</v>
      </c>
      <c r="B3" s="2">
        <v>0.59722222222222221</v>
      </c>
      <c r="C3" s="2">
        <v>0.41666666666666669</v>
      </c>
      <c r="D3" s="39" t="s">
        <v>175</v>
      </c>
      <c r="E3" s="8" t="s">
        <v>35</v>
      </c>
    </row>
    <row r="4" spans="1:5" ht="108" customHeight="1">
      <c r="A4" s="10">
        <v>1</v>
      </c>
      <c r="B4" s="2">
        <f>B$3+TIME(0,3,0)</f>
        <v>0.59930555555555554</v>
      </c>
      <c r="C4" s="2">
        <v>0.41875000000000001</v>
      </c>
      <c r="D4" s="39" t="s">
        <v>168</v>
      </c>
      <c r="E4" s="8" t="s">
        <v>36</v>
      </c>
    </row>
    <row r="5" spans="1:5" ht="100.15" customHeight="1">
      <c r="A5" s="10">
        <v>2</v>
      </c>
      <c r="B5" s="2">
        <f>B$3+TIME(0,5,0)</f>
        <v>0.60069444444444442</v>
      </c>
      <c r="C5" s="2">
        <v>0.4201388888888889</v>
      </c>
      <c r="D5" s="39" t="s">
        <v>82</v>
      </c>
      <c r="E5" s="8" t="s">
        <v>2</v>
      </c>
    </row>
    <row r="6" spans="1:5" ht="146.25" customHeight="1">
      <c r="A6" s="10">
        <v>3</v>
      </c>
      <c r="B6" s="2">
        <f>B$3+TIME(0,15,0)</f>
        <v>0.60763888888888884</v>
      </c>
      <c r="C6" s="2">
        <v>0.42708333333333331</v>
      </c>
      <c r="D6" s="39" t="s">
        <v>169</v>
      </c>
      <c r="E6" s="8" t="s">
        <v>33</v>
      </c>
    </row>
    <row r="7" spans="1:5" ht="100.15" customHeight="1">
      <c r="A7" s="10">
        <v>4</v>
      </c>
      <c r="B7" s="2">
        <f>B$3+TIME(0,20,0)</f>
        <v>0.61111111111111105</v>
      </c>
      <c r="C7" s="2">
        <v>0.43055555555555558</v>
      </c>
      <c r="D7" s="40" t="s">
        <v>170</v>
      </c>
      <c r="E7" s="8" t="s">
        <v>5</v>
      </c>
    </row>
    <row r="8" spans="1:5" ht="100.15" customHeight="1">
      <c r="A8" s="10">
        <v>5</v>
      </c>
      <c r="B8" s="2">
        <f>B$3+TIME(0,30,0)</f>
        <v>0.61805555555555558</v>
      </c>
      <c r="C8" s="2">
        <v>0.4375</v>
      </c>
      <c r="D8" s="39" t="s">
        <v>171</v>
      </c>
      <c r="E8" s="8" t="s">
        <v>7</v>
      </c>
    </row>
    <row r="9" spans="1:5" ht="100.15" customHeight="1">
      <c r="A9" s="10">
        <v>6</v>
      </c>
      <c r="B9" s="2">
        <f>B$3+TIME(0,40,0)</f>
        <v>0.625</v>
      </c>
      <c r="C9" s="2">
        <v>0.44444444444444442</v>
      </c>
      <c r="D9" s="39" t="s">
        <v>83</v>
      </c>
      <c r="E9" s="8" t="s">
        <v>34</v>
      </c>
    </row>
    <row r="10" spans="1:5" ht="100.15" customHeight="1">
      <c r="A10" s="10">
        <v>7</v>
      </c>
      <c r="B10" s="2">
        <f>B$3+TIME(0,50,0)</f>
        <v>0.63194444444444442</v>
      </c>
      <c r="C10" s="2">
        <v>0.4513888888888889</v>
      </c>
      <c r="D10" s="39" t="s">
        <v>172</v>
      </c>
      <c r="E10" s="8" t="s">
        <v>6</v>
      </c>
    </row>
    <row r="11" spans="1:5" ht="100.15" customHeight="1">
      <c r="A11" s="10">
        <v>8</v>
      </c>
      <c r="B11" s="2">
        <f>B$3+TIME(1,0,0)</f>
        <v>0.63888888888888884</v>
      </c>
      <c r="C11" s="2">
        <v>0.45833333333333331</v>
      </c>
      <c r="D11" s="40" t="s">
        <v>173</v>
      </c>
      <c r="E11" s="8" t="s">
        <v>22</v>
      </c>
    </row>
    <row r="12" spans="1:5" ht="100.15" customHeight="1">
      <c r="A12" s="10">
        <v>9</v>
      </c>
      <c r="B12" s="2">
        <f>B$3+TIME(1,10,0)</f>
        <v>0.64583333333333337</v>
      </c>
      <c r="C12" s="2">
        <v>0.46527777777777773</v>
      </c>
      <c r="D12" s="39" t="s">
        <v>174</v>
      </c>
      <c r="E12" s="8" t="s">
        <v>8</v>
      </c>
    </row>
    <row r="13" spans="1:5" ht="100.15" customHeight="1">
      <c r="A13" s="10">
        <v>10</v>
      </c>
      <c r="B13" s="2">
        <f>B$3+TIME(1,20,0)</f>
        <v>0.65277777777777779</v>
      </c>
      <c r="C13" s="2">
        <v>0.47222222222222227</v>
      </c>
      <c r="D13" s="39" t="s">
        <v>109</v>
      </c>
      <c r="E13" s="7"/>
    </row>
    <row r="14" spans="1:5">
      <c r="A14" s="12"/>
      <c r="B14" s="12"/>
      <c r="C14" s="12"/>
      <c r="D14" s="43"/>
      <c r="E14" s="6"/>
    </row>
    <row r="15" spans="1:5">
      <c r="A15" s="12"/>
      <c r="B15" s="12"/>
      <c r="C15" s="12"/>
      <c r="D15" s="43"/>
      <c r="E15" s="6"/>
    </row>
    <row r="16" spans="1:5">
      <c r="A16" s="12"/>
      <c r="B16" s="12"/>
      <c r="C16" s="12"/>
      <c r="D16" s="43"/>
      <c r="E16" s="6"/>
    </row>
    <row r="17" spans="1:5">
      <c r="A17" s="12"/>
      <c r="B17" s="12"/>
      <c r="C17" s="12"/>
      <c r="D17" s="43"/>
      <c r="E17" s="6"/>
    </row>
    <row r="18" spans="1:5">
      <c r="A18" s="12"/>
      <c r="B18" s="12"/>
      <c r="C18" s="12"/>
      <c r="D18" s="43"/>
      <c r="E18" s="6"/>
    </row>
    <row r="19" spans="1:5">
      <c r="A19" s="12"/>
      <c r="B19" s="12"/>
      <c r="C19" s="12"/>
      <c r="D19" s="43"/>
      <c r="E19" s="6"/>
    </row>
    <row r="20" spans="1:5">
      <c r="A20" s="12"/>
      <c r="B20" s="12"/>
      <c r="C20" s="12"/>
      <c r="D20" s="43"/>
      <c r="E20" s="6"/>
    </row>
    <row r="21" spans="1:5">
      <c r="A21" s="12"/>
      <c r="B21" s="12"/>
      <c r="C21" s="12"/>
      <c r="D21" s="43"/>
      <c r="E21" s="6"/>
    </row>
    <row r="22" spans="1:5">
      <c r="A22" s="12"/>
      <c r="B22" s="12"/>
      <c r="C22" s="12"/>
      <c r="D22" s="43"/>
      <c r="E22" s="6"/>
    </row>
    <row r="23" spans="1:5">
      <c r="A23" s="12"/>
      <c r="B23" s="12"/>
      <c r="C23" s="12"/>
      <c r="D23" s="43"/>
      <c r="E23" s="6"/>
    </row>
    <row r="24" spans="1:5">
      <c r="A24" s="12"/>
      <c r="B24" s="12"/>
      <c r="C24" s="12"/>
      <c r="D24" s="43"/>
      <c r="E24" s="6"/>
    </row>
  </sheetData>
  <phoneticPr fontId="1"/>
  <pageMargins left="0" right="0" top="0" bottom="0" header="0.31496062992125984" footer="0.31496062992125984"/>
  <pageSetup paperSize="9" scale="99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/>
  </sheetViews>
  <sheetFormatPr defaultRowHeight="13.5"/>
  <cols>
    <col min="1" max="1" width="26.25" style="4" bestFit="1" customWidth="1"/>
    <col min="2" max="2" width="9" style="4"/>
    <col min="3" max="3" width="50.5" style="4" bestFit="1" customWidth="1"/>
    <col min="4" max="4" width="12.125" style="4" bestFit="1" customWidth="1"/>
    <col min="5" max="16384" width="9" style="4"/>
  </cols>
  <sheetData>
    <row r="1" spans="1:3">
      <c r="A1" s="1" t="s">
        <v>10</v>
      </c>
    </row>
    <row r="3" spans="1:3">
      <c r="A3" s="3" t="s">
        <v>13</v>
      </c>
      <c r="B3" s="13"/>
      <c r="C3" s="14"/>
    </row>
    <row r="4" spans="1:3">
      <c r="A4" s="15" t="s">
        <v>3</v>
      </c>
      <c r="B4" s="16" t="s">
        <v>4</v>
      </c>
      <c r="C4" s="17" t="s">
        <v>11</v>
      </c>
    </row>
    <row r="5" spans="1:3">
      <c r="A5" s="18" t="s">
        <v>76</v>
      </c>
      <c r="B5" s="13">
        <v>1</v>
      </c>
      <c r="C5" s="32" t="s">
        <v>110</v>
      </c>
    </row>
    <row r="6" spans="1:3">
      <c r="A6" s="18" t="s">
        <v>84</v>
      </c>
      <c r="B6" s="13">
        <v>1</v>
      </c>
      <c r="C6" s="32" t="s">
        <v>77</v>
      </c>
    </row>
    <row r="7" spans="1:3">
      <c r="A7" s="19" t="s">
        <v>14</v>
      </c>
      <c r="B7" s="20">
        <f>SUM(B5:B6)</f>
        <v>2</v>
      </c>
      <c r="C7" s="14"/>
    </row>
    <row r="9" spans="1:3">
      <c r="A9" s="3" t="s">
        <v>12</v>
      </c>
      <c r="B9" s="13"/>
      <c r="C9" s="14"/>
    </row>
    <row r="10" spans="1:3">
      <c r="A10" s="15" t="s">
        <v>3</v>
      </c>
      <c r="B10" s="16" t="s">
        <v>4</v>
      </c>
      <c r="C10" s="17" t="s">
        <v>11</v>
      </c>
    </row>
    <row r="11" spans="1:3">
      <c r="A11" s="33" t="s">
        <v>30</v>
      </c>
      <c r="B11" s="34">
        <v>1</v>
      </c>
      <c r="C11" s="32" t="s">
        <v>112</v>
      </c>
    </row>
    <row r="12" spans="1:3">
      <c r="A12" s="33" t="s">
        <v>30</v>
      </c>
      <c r="B12" s="34">
        <v>1</v>
      </c>
      <c r="C12" s="32" t="s">
        <v>32</v>
      </c>
    </row>
    <row r="13" spans="1:3">
      <c r="A13" s="33" t="s">
        <v>31</v>
      </c>
      <c r="B13" s="34">
        <v>1</v>
      </c>
      <c r="C13" s="32" t="s">
        <v>117</v>
      </c>
    </row>
    <row r="14" spans="1:3">
      <c r="A14" s="33" t="s">
        <v>159</v>
      </c>
      <c r="B14" s="34">
        <v>2</v>
      </c>
      <c r="C14" s="32" t="s">
        <v>118</v>
      </c>
    </row>
    <row r="15" spans="1:3">
      <c r="A15" s="19" t="s">
        <v>14</v>
      </c>
      <c r="B15" s="20">
        <f>SUM(B11:B14)</f>
        <v>5</v>
      </c>
      <c r="C15" s="14" t="s">
        <v>111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DBAC-7E5B-469F-83BF-A89A2D8A3150}">
  <sheetPr>
    <pageSetUpPr fitToPage="1"/>
  </sheetPr>
  <dimension ref="A1:G36"/>
  <sheetViews>
    <sheetView topLeftCell="A19" workbookViewId="0">
      <selection sqref="A1:A36"/>
    </sheetView>
  </sheetViews>
  <sheetFormatPr defaultColWidth="8.875" defaultRowHeight="14.1" customHeight="1"/>
  <cols>
    <col min="1" max="1" width="12.875" style="31" bestFit="1" customWidth="1"/>
    <col min="2" max="2" width="128.375" style="21" bestFit="1" customWidth="1"/>
    <col min="3" max="9" width="8.875" style="21"/>
    <col min="10" max="10" width="47.625" style="21" customWidth="1"/>
    <col min="11" max="16384" width="8.875" style="21"/>
  </cols>
  <sheetData>
    <row r="1" spans="1:3" ht="20.100000000000001" customHeight="1">
      <c r="A1" s="1" t="s">
        <v>23</v>
      </c>
    </row>
    <row r="2" spans="1:3" ht="14.1" customHeight="1">
      <c r="A2" s="46" t="s">
        <v>50</v>
      </c>
      <c r="B2" s="47" t="s">
        <v>78</v>
      </c>
      <c r="C2" s="21" t="s">
        <v>27</v>
      </c>
    </row>
    <row r="3" spans="1:3" ht="14.1" customHeight="1">
      <c r="A3" s="46" t="s">
        <v>18</v>
      </c>
      <c r="B3" s="47" t="s">
        <v>115</v>
      </c>
      <c r="C3" s="21" t="s">
        <v>24</v>
      </c>
    </row>
    <row r="4" spans="1:3" ht="14.1" customHeight="1">
      <c r="A4" s="46" t="s">
        <v>19</v>
      </c>
      <c r="B4" s="47" t="s">
        <v>116</v>
      </c>
      <c r="C4" s="21" t="s">
        <v>25</v>
      </c>
    </row>
    <row r="5" spans="1:3" ht="14.1" customHeight="1">
      <c r="A5" s="46" t="s">
        <v>37</v>
      </c>
      <c r="B5" s="47" t="s">
        <v>120</v>
      </c>
      <c r="C5" s="21" t="s">
        <v>52</v>
      </c>
    </row>
    <row r="6" spans="1:3" s="35" customFormat="1" ht="14.1" customHeight="1">
      <c r="A6" s="48" t="s">
        <v>38</v>
      </c>
      <c r="B6" s="47" t="s">
        <v>128</v>
      </c>
      <c r="C6" s="21" t="s">
        <v>51</v>
      </c>
    </row>
    <row r="7" spans="1:3" ht="14.1" customHeight="1">
      <c r="A7" s="46" t="s">
        <v>39</v>
      </c>
      <c r="B7" s="47" t="s">
        <v>129</v>
      </c>
      <c r="C7" s="21" t="s">
        <v>25</v>
      </c>
    </row>
    <row r="8" spans="1:3" ht="14.1" customHeight="1">
      <c r="A8" s="46" t="s">
        <v>113</v>
      </c>
      <c r="B8" s="49" t="s">
        <v>130</v>
      </c>
      <c r="C8" s="21" t="s">
        <v>26</v>
      </c>
    </row>
    <row r="9" spans="1:3" ht="14.1" customHeight="1">
      <c r="A9" s="46" t="s">
        <v>114</v>
      </c>
      <c r="B9" s="49" t="s">
        <v>131</v>
      </c>
      <c r="C9" s="21" t="s">
        <v>26</v>
      </c>
    </row>
    <row r="10" spans="1:3" s="45" customFormat="1" ht="14.1" customHeight="1">
      <c r="A10" s="44"/>
    </row>
    <row r="11" spans="1:3" ht="14.1" customHeight="1">
      <c r="A11" s="46" t="s">
        <v>15</v>
      </c>
      <c r="B11" s="47" t="s">
        <v>80</v>
      </c>
    </row>
    <row r="12" spans="1:3" ht="14.1" customHeight="1">
      <c r="A12" s="46" t="s">
        <v>132</v>
      </c>
      <c r="B12" s="47" t="s">
        <v>161</v>
      </c>
      <c r="C12" s="21" t="s">
        <v>63</v>
      </c>
    </row>
    <row r="13" spans="1:3" ht="14.1" customHeight="1">
      <c r="A13" s="46" t="s">
        <v>133</v>
      </c>
      <c r="B13" s="47" t="s">
        <v>139</v>
      </c>
      <c r="C13" s="21" t="s">
        <v>53</v>
      </c>
    </row>
    <row r="14" spans="1:3" ht="14.1" customHeight="1">
      <c r="A14" s="46" t="s">
        <v>134</v>
      </c>
      <c r="B14" s="47" t="s">
        <v>176</v>
      </c>
      <c r="C14" s="21" t="s">
        <v>53</v>
      </c>
    </row>
    <row r="15" spans="1:3" ht="14.1" customHeight="1">
      <c r="A15" s="46" t="s">
        <v>135</v>
      </c>
      <c r="B15" s="47" t="s">
        <v>123</v>
      </c>
      <c r="C15" s="21" t="s">
        <v>53</v>
      </c>
    </row>
    <row r="16" spans="1:3" ht="14.1" customHeight="1">
      <c r="A16" s="46" t="s">
        <v>136</v>
      </c>
      <c r="B16" s="47" t="s">
        <v>142</v>
      </c>
      <c r="C16" s="21" t="s">
        <v>63</v>
      </c>
    </row>
    <row r="17" spans="1:7" ht="14.1" customHeight="1">
      <c r="A17" s="46" t="s">
        <v>137</v>
      </c>
      <c r="B17" s="47" t="s">
        <v>140</v>
      </c>
      <c r="C17" s="21" t="s">
        <v>53</v>
      </c>
    </row>
    <row r="18" spans="1:7" ht="14.1" customHeight="1">
      <c r="A18" s="46" t="s">
        <v>138</v>
      </c>
      <c r="B18" s="47" t="s">
        <v>141</v>
      </c>
      <c r="C18" s="21" t="s">
        <v>48</v>
      </c>
    </row>
    <row r="19" spans="1:7" s="45" customFormat="1" ht="14.1" customHeight="1">
      <c r="A19" s="44"/>
    </row>
    <row r="20" spans="1:7" ht="14.1" customHeight="1">
      <c r="A20" s="46" t="s">
        <v>16</v>
      </c>
      <c r="B20" s="47" t="s">
        <v>58</v>
      </c>
    </row>
    <row r="21" spans="1:7" ht="14.1" customHeight="1">
      <c r="A21" s="46" t="s">
        <v>143</v>
      </c>
      <c r="B21" s="47" t="s">
        <v>124</v>
      </c>
      <c r="C21" s="21" t="s">
        <v>48</v>
      </c>
    </row>
    <row r="22" spans="1:7" ht="14.1" customHeight="1">
      <c r="A22" s="46" t="s">
        <v>144</v>
      </c>
      <c r="B22" s="47" t="s">
        <v>125</v>
      </c>
      <c r="C22" s="21" t="s">
        <v>150</v>
      </c>
    </row>
    <row r="23" spans="1:7" ht="14.1" customHeight="1">
      <c r="A23" s="46" t="s">
        <v>145</v>
      </c>
      <c r="B23" s="47" t="s">
        <v>126</v>
      </c>
      <c r="C23" s="21" t="s">
        <v>73</v>
      </c>
    </row>
    <row r="24" spans="1:7" ht="14.1" customHeight="1">
      <c r="A24" s="46" t="s">
        <v>146</v>
      </c>
      <c r="B24" s="47" t="s">
        <v>162</v>
      </c>
      <c r="C24" s="21" t="s">
        <v>48</v>
      </c>
    </row>
    <row r="25" spans="1:7" ht="14.1" customHeight="1">
      <c r="A25" s="46" t="s">
        <v>147</v>
      </c>
      <c r="B25" s="47" t="s">
        <v>102</v>
      </c>
      <c r="C25" s="21" t="s">
        <v>56</v>
      </c>
    </row>
    <row r="26" spans="1:7" ht="14.1" customHeight="1">
      <c r="A26" s="46" t="s">
        <v>148</v>
      </c>
      <c r="B26" s="47" t="s">
        <v>103</v>
      </c>
      <c r="C26" s="21" t="s">
        <v>56</v>
      </c>
    </row>
    <row r="27" spans="1:7" ht="14.1" customHeight="1">
      <c r="A27" s="46" t="s">
        <v>149</v>
      </c>
      <c r="B27" s="47" t="s">
        <v>104</v>
      </c>
      <c r="C27" s="21" t="s">
        <v>73</v>
      </c>
    </row>
    <row r="28" spans="1:7" s="45" customFormat="1" ht="14.1" customHeight="1">
      <c r="A28" s="44"/>
    </row>
    <row r="29" spans="1:7" ht="24">
      <c r="A29" s="46" t="s">
        <v>17</v>
      </c>
      <c r="B29" s="50" t="s">
        <v>65</v>
      </c>
    </row>
    <row r="30" spans="1:7" ht="14.1" customHeight="1">
      <c r="A30" s="46" t="s">
        <v>152</v>
      </c>
      <c r="B30" s="47" t="s">
        <v>165</v>
      </c>
      <c r="C30" s="21" t="s">
        <v>61</v>
      </c>
      <c r="G30" s="30"/>
    </row>
    <row r="31" spans="1:7" ht="14.1" customHeight="1">
      <c r="A31" s="46" t="s">
        <v>153</v>
      </c>
      <c r="B31" s="47" t="s">
        <v>166</v>
      </c>
      <c r="C31" s="21" t="s">
        <v>167</v>
      </c>
    </row>
    <row r="32" spans="1:7" ht="14.1" customHeight="1">
      <c r="A32" s="46" t="s">
        <v>154</v>
      </c>
      <c r="B32" s="47" t="s">
        <v>160</v>
      </c>
      <c r="C32" s="21" t="s">
        <v>61</v>
      </c>
    </row>
    <row r="33" spans="1:3" ht="14.1" customHeight="1">
      <c r="A33" s="46" t="s">
        <v>155</v>
      </c>
      <c r="B33" s="47" t="s">
        <v>158</v>
      </c>
      <c r="C33" s="21" t="s">
        <v>66</v>
      </c>
    </row>
    <row r="34" spans="1:3" ht="14.1" customHeight="1">
      <c r="A34" s="46" t="s">
        <v>151</v>
      </c>
      <c r="B34" s="47" t="s">
        <v>105</v>
      </c>
      <c r="C34" s="21" t="s">
        <v>61</v>
      </c>
    </row>
    <row r="35" spans="1:3" ht="14.1" customHeight="1">
      <c r="A35" s="46" t="s">
        <v>156</v>
      </c>
      <c r="B35" s="47" t="s">
        <v>163</v>
      </c>
      <c r="C35" s="21" t="s">
        <v>60</v>
      </c>
    </row>
    <row r="36" spans="1:3" ht="14.1" customHeight="1">
      <c r="A36" s="46" t="s">
        <v>157</v>
      </c>
      <c r="B36" s="47" t="s">
        <v>164</v>
      </c>
      <c r="C36" s="21" t="s">
        <v>66</v>
      </c>
    </row>
  </sheetData>
  <phoneticPr fontId="1"/>
  <pageMargins left="0.7" right="0.7" top="0.75" bottom="0.75" header="0.3" footer="0.3"/>
  <pageSetup paperSize="9" scale="6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A0A46-3F66-4A8B-8A3E-86B323CC5749}">
  <dimension ref="A1:B28"/>
  <sheetViews>
    <sheetView tabSelected="1" workbookViewId="0">
      <selection sqref="A1:B14"/>
    </sheetView>
  </sheetViews>
  <sheetFormatPr defaultRowHeight="13.5"/>
  <cols>
    <col min="1" max="2" width="8.375" customWidth="1"/>
  </cols>
  <sheetData>
    <row r="1" spans="1:2" s="54" customFormat="1" ht="28.5" customHeight="1">
      <c r="A1" s="55" t="s">
        <v>18</v>
      </c>
      <c r="B1" s="55" t="s">
        <v>39</v>
      </c>
    </row>
    <row r="2" spans="1:2" s="54" customFormat="1" ht="28.5" customHeight="1">
      <c r="A2" s="55" t="s">
        <v>132</v>
      </c>
      <c r="B2" s="55" t="s">
        <v>136</v>
      </c>
    </row>
    <row r="3" spans="1:2" s="54" customFormat="1" ht="28.5" customHeight="1">
      <c r="A3" s="55" t="s">
        <v>143</v>
      </c>
      <c r="B3" s="55" t="s">
        <v>147</v>
      </c>
    </row>
    <row r="4" spans="1:2" s="54" customFormat="1" ht="28.5" customHeight="1">
      <c r="A4" s="55" t="s">
        <v>152</v>
      </c>
      <c r="B4" s="55" t="s">
        <v>151</v>
      </c>
    </row>
    <row r="5" spans="1:2" s="54" customFormat="1" ht="28.5" customHeight="1">
      <c r="A5" s="55" t="s">
        <v>19</v>
      </c>
      <c r="B5" s="55" t="s">
        <v>113</v>
      </c>
    </row>
    <row r="6" spans="1:2" s="54" customFormat="1" ht="28.5" customHeight="1">
      <c r="A6" s="55" t="s">
        <v>133</v>
      </c>
      <c r="B6" s="55" t="s">
        <v>137</v>
      </c>
    </row>
    <row r="7" spans="1:2" s="54" customFormat="1" ht="28.5" customHeight="1">
      <c r="A7" s="55" t="s">
        <v>144</v>
      </c>
      <c r="B7" s="55" t="s">
        <v>148</v>
      </c>
    </row>
    <row r="8" spans="1:2" s="54" customFormat="1" ht="28.5" customHeight="1">
      <c r="A8" s="55" t="s">
        <v>153</v>
      </c>
      <c r="B8" s="55" t="s">
        <v>156</v>
      </c>
    </row>
    <row r="9" spans="1:2" s="54" customFormat="1" ht="28.5" customHeight="1">
      <c r="A9" s="55" t="s">
        <v>37</v>
      </c>
      <c r="B9" s="55" t="s">
        <v>114</v>
      </c>
    </row>
    <row r="10" spans="1:2" s="54" customFormat="1" ht="28.5" customHeight="1">
      <c r="A10" s="55" t="s">
        <v>134</v>
      </c>
      <c r="B10" s="55" t="s">
        <v>138</v>
      </c>
    </row>
    <row r="11" spans="1:2" s="54" customFormat="1" ht="28.5" customHeight="1">
      <c r="A11" s="55" t="s">
        <v>145</v>
      </c>
      <c r="B11" s="55" t="s">
        <v>149</v>
      </c>
    </row>
    <row r="12" spans="1:2" s="54" customFormat="1" ht="28.5" customHeight="1">
      <c r="A12" s="55" t="s">
        <v>154</v>
      </c>
      <c r="B12" s="55" t="s">
        <v>157</v>
      </c>
    </row>
    <row r="13" spans="1:2" s="54" customFormat="1" ht="28.5" customHeight="1">
      <c r="A13" s="56" t="s">
        <v>38</v>
      </c>
      <c r="B13" s="55" t="s">
        <v>146</v>
      </c>
    </row>
    <row r="14" spans="1:2" s="54" customFormat="1" ht="28.5" customHeight="1">
      <c r="A14" s="55" t="s">
        <v>135</v>
      </c>
      <c r="B14" s="55" t="s">
        <v>155</v>
      </c>
    </row>
    <row r="15" spans="1:2" s="54" customFormat="1" ht="28.5" customHeight="1"/>
    <row r="16" spans="1:2" s="54" customFormat="1" ht="28.5" customHeight="1"/>
    <row r="17" s="54" customFormat="1" ht="28.5" customHeight="1"/>
    <row r="18" s="54" customFormat="1" ht="28.5" customHeight="1"/>
    <row r="19" s="54" customFormat="1" ht="28.5" customHeight="1"/>
    <row r="20" s="54" customFormat="1" ht="28.5" customHeight="1"/>
    <row r="21" s="54" customFormat="1" ht="28.5" customHeight="1"/>
    <row r="22" s="54" customFormat="1" ht="28.5" customHeight="1"/>
    <row r="23" s="54" customFormat="1" ht="28.5" customHeight="1"/>
    <row r="24" s="54" customFormat="1" ht="28.5" customHeight="1"/>
    <row r="25" s="54" customFormat="1" ht="28.5" customHeight="1"/>
    <row r="26" s="54" customFormat="1" ht="28.5" customHeight="1"/>
    <row r="27" s="54" customFormat="1" ht="28.5" customHeight="1"/>
    <row r="28" s="54" customFormat="1" ht="28.5" customHeight="1"/>
  </sheetData>
  <sortState xmlns:xlrd2="http://schemas.microsoft.com/office/spreadsheetml/2017/richdata2" ref="A1:A28">
    <sortCondition ref="A1"/>
  </sortState>
  <phoneticPr fontId="1"/>
  <pageMargins left="0.70866141732283472" right="0.70866141732283472" top="0.74803149606299213" bottom="0.74803149606299213" header="0.31496062992125984" footer="0.31496062992125984"/>
  <pageSetup paperSize="9" scale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38D5-899B-4C22-9B7F-A18DD0FBE69D}">
  <sheetPr>
    <pageSetUpPr fitToPage="1"/>
  </sheetPr>
  <dimension ref="A1:C9"/>
  <sheetViews>
    <sheetView workbookViewId="0">
      <selection activeCell="B9" sqref="B9"/>
    </sheetView>
  </sheetViews>
  <sheetFormatPr defaultColWidth="8.875" defaultRowHeight="12"/>
  <cols>
    <col min="1" max="1" width="10.875" style="21" bestFit="1" customWidth="1"/>
    <col min="2" max="2" width="100.875" style="21" bestFit="1" customWidth="1"/>
    <col min="3" max="9" width="8.875" style="21"/>
    <col min="10" max="10" width="47.625" style="21" customWidth="1"/>
    <col min="11" max="16384" width="8.875" style="21"/>
  </cols>
  <sheetData>
    <row r="1" spans="1:3">
      <c r="A1" s="38" t="s">
        <v>50</v>
      </c>
      <c r="B1" s="24" t="s">
        <v>120</v>
      </c>
      <c r="C1" s="21" t="s">
        <v>52</v>
      </c>
    </row>
    <row r="2" spans="1:3">
      <c r="A2" s="51" t="s">
        <v>15</v>
      </c>
      <c r="B2" s="24" t="s">
        <v>121</v>
      </c>
      <c r="C2" s="21" t="s">
        <v>47</v>
      </c>
    </row>
    <row r="3" spans="1:3">
      <c r="A3" s="52"/>
      <c r="B3" s="24" t="s">
        <v>119</v>
      </c>
      <c r="C3" s="21" t="s">
        <v>53</v>
      </c>
    </row>
    <row r="4" spans="1:3">
      <c r="A4" s="52"/>
      <c r="B4" s="36" t="s">
        <v>122</v>
      </c>
      <c r="C4" s="21" t="s">
        <v>53</v>
      </c>
    </row>
    <row r="5" spans="1:3" s="35" customFormat="1">
      <c r="A5" s="53"/>
      <c r="B5" s="36" t="s">
        <v>123</v>
      </c>
      <c r="C5" s="21" t="s">
        <v>53</v>
      </c>
    </row>
    <row r="6" spans="1:3" s="35" customFormat="1">
      <c r="A6" s="51" t="s">
        <v>16</v>
      </c>
      <c r="B6" s="24" t="s">
        <v>124</v>
      </c>
      <c r="C6" s="21" t="s">
        <v>48</v>
      </c>
    </row>
    <row r="7" spans="1:3" s="35" customFormat="1">
      <c r="A7" s="52"/>
      <c r="B7" s="24" t="s">
        <v>125</v>
      </c>
      <c r="C7" s="21" t="s">
        <v>59</v>
      </c>
    </row>
    <row r="8" spans="1:3">
      <c r="A8" s="53"/>
      <c r="B8" s="24" t="s">
        <v>126</v>
      </c>
      <c r="C8" s="21" t="s">
        <v>73</v>
      </c>
    </row>
    <row r="9" spans="1:3">
      <c r="A9" s="37" t="s">
        <v>17</v>
      </c>
      <c r="B9" s="24" t="s">
        <v>127</v>
      </c>
      <c r="C9" s="21" t="s">
        <v>61</v>
      </c>
    </row>
  </sheetData>
  <mergeCells count="2">
    <mergeCell ref="A6:A8"/>
    <mergeCell ref="A2:A5"/>
  </mergeCells>
  <phoneticPr fontId="1"/>
  <pageMargins left="0.7" right="0.7" top="0.75" bottom="0.75" header="0.3" footer="0.3"/>
  <pageSetup paperSize="9" scale="6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workbookViewId="0">
      <selection activeCell="B44" sqref="B44"/>
    </sheetView>
  </sheetViews>
  <sheetFormatPr defaultColWidth="8.875" defaultRowHeight="12"/>
  <cols>
    <col min="1" max="1" width="12.875" style="31" bestFit="1" customWidth="1"/>
    <col min="2" max="2" width="128.375" style="21" bestFit="1" customWidth="1"/>
    <col min="3" max="9" width="8.875" style="21"/>
    <col min="10" max="10" width="47.625" style="21" customWidth="1"/>
    <col min="11" max="16384" width="8.875" style="21"/>
  </cols>
  <sheetData>
    <row r="1" spans="1:3" ht="13.5">
      <c r="A1" s="1" t="s">
        <v>23</v>
      </c>
    </row>
    <row r="2" spans="1:3">
      <c r="A2" s="22" t="s">
        <v>50</v>
      </c>
      <c r="B2" s="7" t="s">
        <v>78</v>
      </c>
      <c r="C2" s="21" t="s">
        <v>27</v>
      </c>
    </row>
    <row r="3" spans="1:3">
      <c r="A3" s="22" t="s">
        <v>18</v>
      </c>
      <c r="B3" s="7" t="s">
        <v>68</v>
      </c>
      <c r="C3" s="21" t="s">
        <v>24</v>
      </c>
    </row>
    <row r="4" spans="1:3">
      <c r="A4" s="22" t="s">
        <v>19</v>
      </c>
      <c r="B4" s="7" t="s">
        <v>69</v>
      </c>
      <c r="C4" s="21" t="s">
        <v>25</v>
      </c>
    </row>
    <row r="5" spans="1:3">
      <c r="A5" s="23" t="s">
        <v>37</v>
      </c>
      <c r="B5" s="24" t="s">
        <v>70</v>
      </c>
      <c r="C5" s="21" t="s">
        <v>51</v>
      </c>
    </row>
    <row r="6" spans="1:3">
      <c r="A6" s="23" t="s">
        <v>38</v>
      </c>
      <c r="B6" s="24" t="s">
        <v>85</v>
      </c>
      <c r="C6" s="21" t="s">
        <v>52</v>
      </c>
    </row>
    <row r="7" spans="1:3">
      <c r="A7" s="23" t="s">
        <v>39</v>
      </c>
      <c r="B7" s="24" t="s">
        <v>86</v>
      </c>
      <c r="C7" s="21" t="s">
        <v>52</v>
      </c>
    </row>
    <row r="8" spans="1:3">
      <c r="A8" s="23" t="s">
        <v>20</v>
      </c>
      <c r="B8" s="24" t="s">
        <v>87</v>
      </c>
      <c r="C8" s="21" t="s">
        <v>26</v>
      </c>
    </row>
    <row r="9" spans="1:3">
      <c r="A9" s="23" t="s">
        <v>21</v>
      </c>
      <c r="B9" s="24" t="s">
        <v>67</v>
      </c>
      <c r="C9" s="21" t="s">
        <v>26</v>
      </c>
    </row>
    <row r="10" spans="1:3">
      <c r="A10" s="23" t="s">
        <v>40</v>
      </c>
      <c r="B10" s="24" t="s">
        <v>79</v>
      </c>
      <c r="C10" s="21" t="s">
        <v>26</v>
      </c>
    </row>
    <row r="11" spans="1:3">
      <c r="A11" s="23" t="s">
        <v>41</v>
      </c>
      <c r="B11" s="24" t="s">
        <v>88</v>
      </c>
      <c r="C11" s="21" t="s">
        <v>52</v>
      </c>
    </row>
    <row r="12" spans="1:3">
      <c r="A12" s="23" t="s">
        <v>42</v>
      </c>
      <c r="B12" s="24" t="s">
        <v>89</v>
      </c>
      <c r="C12" s="21" t="s">
        <v>52</v>
      </c>
    </row>
    <row r="13" spans="1:3">
      <c r="A13" s="25"/>
      <c r="B13" s="24"/>
    </row>
    <row r="14" spans="1:3">
      <c r="A14" s="22" t="s">
        <v>15</v>
      </c>
      <c r="B14" s="7" t="s">
        <v>80</v>
      </c>
    </row>
    <row r="15" spans="1:3">
      <c r="A15" s="22" t="s">
        <v>18</v>
      </c>
      <c r="B15" s="7" t="s">
        <v>44</v>
      </c>
      <c r="C15" s="21" t="s">
        <v>63</v>
      </c>
    </row>
    <row r="16" spans="1:3">
      <c r="A16" s="22" t="s">
        <v>19</v>
      </c>
      <c r="B16" s="7" t="s">
        <v>45</v>
      </c>
      <c r="C16" s="21" t="s">
        <v>47</v>
      </c>
    </row>
    <row r="17" spans="1:3">
      <c r="A17" s="22" t="s">
        <v>37</v>
      </c>
      <c r="B17" s="7" t="s">
        <v>90</v>
      </c>
      <c r="C17" s="21" t="s">
        <v>47</v>
      </c>
    </row>
    <row r="18" spans="1:3">
      <c r="A18" s="22" t="s">
        <v>38</v>
      </c>
      <c r="B18" s="26" t="s">
        <v>91</v>
      </c>
      <c r="C18" s="21" t="s">
        <v>64</v>
      </c>
    </row>
    <row r="19" spans="1:3">
      <c r="A19" s="22" t="s">
        <v>39</v>
      </c>
      <c r="B19" s="26" t="s">
        <v>92</v>
      </c>
      <c r="C19" s="21" t="s">
        <v>64</v>
      </c>
    </row>
    <row r="20" spans="1:3">
      <c r="A20" s="22" t="s">
        <v>20</v>
      </c>
      <c r="B20" s="7" t="s">
        <v>93</v>
      </c>
      <c r="C20" s="21" t="s">
        <v>53</v>
      </c>
    </row>
    <row r="21" spans="1:3">
      <c r="A21" s="22" t="s">
        <v>21</v>
      </c>
      <c r="B21" s="7" t="s">
        <v>94</v>
      </c>
      <c r="C21" s="21" t="s">
        <v>53</v>
      </c>
    </row>
    <row r="22" spans="1:3">
      <c r="A22" s="22" t="s">
        <v>40</v>
      </c>
      <c r="B22" s="26" t="s">
        <v>95</v>
      </c>
      <c r="C22" s="21" t="s">
        <v>54</v>
      </c>
    </row>
    <row r="23" spans="1:3">
      <c r="A23" s="22" t="s">
        <v>41</v>
      </c>
      <c r="B23" s="26" t="s">
        <v>96</v>
      </c>
      <c r="C23" s="21" t="s">
        <v>55</v>
      </c>
    </row>
    <row r="24" spans="1:3">
      <c r="A24" s="22" t="s">
        <v>42</v>
      </c>
      <c r="B24" s="26" t="s">
        <v>97</v>
      </c>
      <c r="C24" s="21" t="s">
        <v>53</v>
      </c>
    </row>
    <row r="25" spans="1:3">
      <c r="A25" s="25"/>
    </row>
    <row r="26" spans="1:3">
      <c r="A26" s="22" t="s">
        <v>16</v>
      </c>
      <c r="B26" s="7" t="s">
        <v>58</v>
      </c>
    </row>
    <row r="27" spans="1:3">
      <c r="A27" s="22" t="s">
        <v>18</v>
      </c>
      <c r="B27" s="7" t="s">
        <v>98</v>
      </c>
      <c r="C27" s="21" t="s">
        <v>74</v>
      </c>
    </row>
    <row r="28" spans="1:3">
      <c r="A28" s="22" t="s">
        <v>19</v>
      </c>
      <c r="B28" s="7" t="s">
        <v>99</v>
      </c>
      <c r="C28" s="21" t="s">
        <v>48</v>
      </c>
    </row>
    <row r="29" spans="1:3">
      <c r="A29" s="22" t="s">
        <v>37</v>
      </c>
      <c r="B29" s="27" t="s">
        <v>100</v>
      </c>
      <c r="C29" s="21" t="s">
        <v>49</v>
      </c>
    </row>
    <row r="30" spans="1:3">
      <c r="A30" s="22" t="s">
        <v>38</v>
      </c>
      <c r="B30" s="7" t="s">
        <v>101</v>
      </c>
      <c r="C30" s="21" t="s">
        <v>48</v>
      </c>
    </row>
    <row r="31" spans="1:3">
      <c r="A31" s="22" t="s">
        <v>39</v>
      </c>
      <c r="B31" s="7" t="s">
        <v>101</v>
      </c>
      <c r="C31" s="21" t="s">
        <v>48</v>
      </c>
    </row>
    <row r="32" spans="1:3">
      <c r="A32" s="22" t="s">
        <v>20</v>
      </c>
      <c r="B32" s="7" t="s">
        <v>102</v>
      </c>
      <c r="C32" s="21" t="s">
        <v>56</v>
      </c>
    </row>
    <row r="33" spans="1:7">
      <c r="A33" s="23" t="s">
        <v>21</v>
      </c>
      <c r="B33" s="24" t="s">
        <v>81</v>
      </c>
      <c r="C33" s="21" t="s">
        <v>59</v>
      </c>
    </row>
    <row r="34" spans="1:7">
      <c r="A34" s="23" t="s">
        <v>40</v>
      </c>
      <c r="B34" s="24" t="s">
        <v>103</v>
      </c>
      <c r="C34" s="21" t="s">
        <v>57</v>
      </c>
    </row>
    <row r="35" spans="1:7">
      <c r="A35" s="28" t="s">
        <v>71</v>
      </c>
      <c r="B35" s="24" t="s">
        <v>104</v>
      </c>
      <c r="C35" s="21" t="s">
        <v>73</v>
      </c>
    </row>
    <row r="36" spans="1:7">
      <c r="A36" s="28" t="s">
        <v>72</v>
      </c>
      <c r="B36" s="24" t="s">
        <v>104</v>
      </c>
      <c r="C36" s="21" t="s">
        <v>73</v>
      </c>
    </row>
    <row r="37" spans="1:7">
      <c r="A37" s="29"/>
    </row>
    <row r="38" spans="1:7" ht="24">
      <c r="A38" s="22" t="s">
        <v>17</v>
      </c>
      <c r="B38" s="8" t="s">
        <v>65</v>
      </c>
    </row>
    <row r="39" spans="1:7">
      <c r="A39" s="22" t="s">
        <v>18</v>
      </c>
      <c r="B39" s="7" t="s">
        <v>105</v>
      </c>
      <c r="C39" s="21" t="s">
        <v>61</v>
      </c>
      <c r="G39" s="30"/>
    </row>
    <row r="40" spans="1:7">
      <c r="A40" s="22" t="s">
        <v>19</v>
      </c>
      <c r="B40" s="7" t="s">
        <v>106</v>
      </c>
    </row>
    <row r="41" spans="1:7">
      <c r="A41" s="22" t="s">
        <v>37</v>
      </c>
      <c r="B41" s="7" t="s">
        <v>43</v>
      </c>
      <c r="C41" s="21" t="s">
        <v>62</v>
      </c>
    </row>
    <row r="42" spans="1:7">
      <c r="A42" s="22" t="s">
        <v>38</v>
      </c>
      <c r="B42" s="7" t="s">
        <v>46</v>
      </c>
    </row>
    <row r="43" spans="1:7">
      <c r="A43" s="23" t="s">
        <v>39</v>
      </c>
      <c r="B43" s="7" t="s">
        <v>105</v>
      </c>
      <c r="C43" s="21" t="s">
        <v>61</v>
      </c>
    </row>
    <row r="44" spans="1:7">
      <c r="A44" s="22" t="s">
        <v>20</v>
      </c>
      <c r="B44" s="7" t="s">
        <v>107</v>
      </c>
      <c r="C44" s="21" t="s">
        <v>60</v>
      </c>
    </row>
    <row r="45" spans="1:7">
      <c r="A45" s="22" t="s">
        <v>21</v>
      </c>
      <c r="B45" s="7" t="s">
        <v>108</v>
      </c>
      <c r="C45" s="21" t="s">
        <v>60</v>
      </c>
    </row>
    <row r="46" spans="1:7">
      <c r="A46" s="23" t="s">
        <v>40</v>
      </c>
      <c r="B46" s="7" t="s">
        <v>98</v>
      </c>
      <c r="C46" s="21" t="s">
        <v>66</v>
      </c>
    </row>
    <row r="47" spans="1:7">
      <c r="A47" s="22" t="s">
        <v>41</v>
      </c>
      <c r="B47" s="7" t="s">
        <v>99</v>
      </c>
      <c r="C47" s="21" t="s">
        <v>66</v>
      </c>
    </row>
    <row r="48" spans="1:7">
      <c r="A48" s="22" t="s">
        <v>42</v>
      </c>
      <c r="B48" s="7" t="s">
        <v>75</v>
      </c>
    </row>
  </sheetData>
  <phoneticPr fontId="1"/>
  <pageMargins left="0.7" right="0.7" top="0.75" bottom="0.75" header="0.3" footer="0.3"/>
  <pageSetup paperSize="9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タイムテーブル</vt:lpstr>
      <vt:lpstr>ロール</vt:lpstr>
      <vt:lpstr>アクション (案)</vt:lpstr>
      <vt:lpstr>Sheet1</vt:lpstr>
      <vt:lpstr>アクション (案) -近藤</vt:lpstr>
      <vt:lpstr>アクション_北大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2019-07-18T06:25:53Z</dcterms:modified>
</cp:coreProperties>
</file>